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3_ΚΕΝΕΣ_ΘΕΣΕΙΣ_ΜΕΤΑΘΕΣΕΙΣ\2024\ΟΡΓΑΝΙΚΑ_ΥΠΕΡΑΡΙΘΜΟΙ_ΚΕΝΑ\ΠΥΣΠΕ Πράξεις 5 και 7_3-04-2024\"/>
    </mc:Choice>
  </mc:AlternateContent>
  <xr:revisionPtr revIDLastSave="0" documentId="13_ncr:1_{EB66C3A7-2341-42F6-9BB0-02BBD35F527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16 ΥΠΕΡΑΡΙΘΜΟΙ ΠΕ70" sheetId="2" r:id="rId1"/>
    <sheet name="Φύλλο1" sheetId="35" r:id="rId2"/>
  </sheets>
  <definedNames>
    <definedName name="_xlnm.Print_Area" localSheetId="0">'16 ΥΠΕΡΑΡΙΘΜΟΙ ΠΕ70'!$B$4:$O$7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" i="35" l="1"/>
  <c r="H98" i="35"/>
  <c r="G98" i="35"/>
  <c r="I97" i="35"/>
  <c r="I96" i="35"/>
  <c r="I95" i="35"/>
  <c r="I94" i="35"/>
  <c r="I93" i="35"/>
  <c r="I92" i="35"/>
  <c r="I91" i="35"/>
  <c r="I90" i="35"/>
  <c r="I88" i="35"/>
  <c r="I86" i="35"/>
  <c r="I85" i="35"/>
  <c r="I83" i="35"/>
  <c r="I81" i="35"/>
  <c r="I78" i="35"/>
  <c r="I77" i="35"/>
  <c r="I76" i="35"/>
  <c r="I75" i="35"/>
  <c r="I74" i="35"/>
  <c r="I72" i="35"/>
  <c r="I71" i="35"/>
  <c r="I70" i="35"/>
  <c r="I69" i="35"/>
  <c r="I68" i="35"/>
  <c r="I67" i="35"/>
  <c r="I66" i="35"/>
  <c r="I65" i="35"/>
  <c r="I64" i="35"/>
  <c r="I63" i="35"/>
  <c r="I62" i="35"/>
  <c r="I61" i="35"/>
  <c r="I60" i="35"/>
  <c r="I56" i="35"/>
  <c r="I54" i="35"/>
  <c r="I53" i="35"/>
  <c r="I51" i="35"/>
  <c r="I49" i="35"/>
  <c r="I48" i="35"/>
  <c r="I47" i="35"/>
  <c r="I46" i="35"/>
  <c r="I45" i="35"/>
  <c r="I44" i="35"/>
  <c r="I41" i="35"/>
  <c r="I39" i="35"/>
  <c r="I38" i="35"/>
  <c r="I37" i="35"/>
  <c r="I36" i="35"/>
  <c r="I35" i="35"/>
  <c r="I34" i="35"/>
  <c r="H29" i="35"/>
  <c r="H31" i="35" s="1"/>
  <c r="G29" i="35"/>
  <c r="G31" i="35" s="1"/>
  <c r="I28" i="35"/>
  <c r="I27" i="35"/>
  <c r="I26" i="35"/>
  <c r="I25" i="35"/>
  <c r="I24" i="35"/>
  <c r="I23" i="35"/>
  <c r="I22" i="35"/>
  <c r="I21" i="35"/>
  <c r="I19" i="35"/>
  <c r="I18" i="35"/>
  <c r="I17" i="35"/>
  <c r="I16" i="35"/>
  <c r="I15" i="35"/>
  <c r="I14" i="35"/>
  <c r="I13" i="35"/>
  <c r="I12" i="35"/>
  <c r="I11" i="35"/>
  <c r="I9" i="35"/>
  <c r="I8" i="35"/>
  <c r="I7" i="35"/>
  <c r="I6" i="35"/>
  <c r="I5" i="35"/>
  <c r="I4" i="35"/>
  <c r="D31" i="2"/>
  <c r="I98" i="35" l="1"/>
</calcChain>
</file>

<file path=xl/sharedStrings.xml><?xml version="1.0" encoding="utf-8"?>
<sst xmlns="http://schemas.openxmlformats.org/spreadsheetml/2006/main" count="498" uniqueCount="195">
  <si>
    <t>Δυσμενών συνθηκών</t>
  </si>
  <si>
    <t>Οικογενειακά</t>
  </si>
  <si>
    <t>Μόρια Εντοπιότητας</t>
  </si>
  <si>
    <t>Μόρια Συνυπηρέτησης</t>
  </si>
  <si>
    <t>ΣΥΝΟΛΟ</t>
  </si>
  <si>
    <t>ΣΤ</t>
  </si>
  <si>
    <t>ΟΡΓΑΝΙΚΑ ΥΠΕΡΑΡΙΘΜΟΙ ΠΕ70 ΣΧΟΛΙΚΟΥ ΕΤΟΥΣ 2023-2024</t>
  </si>
  <si>
    <t>Α.Μ.</t>
  </si>
  <si>
    <t xml:space="preserve">Συνολικής Υπηρεσίας </t>
  </si>
  <si>
    <t>Σύνολο</t>
  </si>
  <si>
    <t>Σύνολο Μορίων (με οικογενειακά)</t>
  </si>
  <si>
    <t>Δήμος Εντοπιότητας</t>
  </si>
  <si>
    <t>Δήμος Συνυπηρέτησης</t>
  </si>
  <si>
    <t>Σχολική Μονάδα</t>
  </si>
  <si>
    <t>Ονοματεπώνυμο</t>
  </si>
  <si>
    <t>Έτος Τοποθέτησης στο Σχολείο</t>
  </si>
  <si>
    <t>Β1 - Υποβιβασμός Σχολικής Μονάδας</t>
  </si>
  <si>
    <t>Μπενή Μαρία</t>
  </si>
  <si>
    <t>Παπαδοπούλου Δήμητρα</t>
  </si>
  <si>
    <t>Γραμμένος Σίμος</t>
  </si>
  <si>
    <t>Γιανέλης Γεώργιος</t>
  </si>
  <si>
    <t>Καζάκη Σωτηρία</t>
  </si>
  <si>
    <t>Καρακώστα Χρυσή</t>
  </si>
  <si>
    <t>Χατζόπουλος Παύλος</t>
  </si>
  <si>
    <r>
      <t xml:space="preserve">Μειονοτικό Δ.Σ. Ιάσμου - Ολοήμερο </t>
    </r>
    <r>
      <rPr>
        <sz val="11"/>
        <rFont val="Arial"/>
        <family val="2"/>
        <charset val="161"/>
      </rPr>
      <t>(από 6/Θ σε 4/Θ - 2 ΠΕ70 + 2 ΠΕ73)</t>
    </r>
  </si>
  <si>
    <r>
      <t xml:space="preserve">Μειονοτικό Δ.Σ. Λυκείου - Ολοήμερο </t>
    </r>
    <r>
      <rPr>
        <sz val="11"/>
        <rFont val="Arial"/>
        <family val="2"/>
        <charset val="161"/>
      </rPr>
      <t>(από 6/Θ σε 4/Θ - 2 ΠΕ70 + 2 ΠΕ73)</t>
    </r>
  </si>
  <si>
    <r>
      <t xml:space="preserve">Μειονοτικό Δ.Σ. Αρίσβης - Ολοήμερο </t>
    </r>
    <r>
      <rPr>
        <sz val="11"/>
        <color theme="1"/>
        <rFont val="Arial"/>
        <family val="2"/>
        <charset val="161"/>
      </rPr>
      <t>(από 4/Θ σε 2/Θ - 1 ΠΕ70 + 1 ΠΕ73)</t>
    </r>
  </si>
  <si>
    <t>Αγαπίδης Μάρκος</t>
  </si>
  <si>
    <t>Γιουβανάκης Ευάγγελος</t>
  </si>
  <si>
    <t>Μαγγίρα Δήμητρα</t>
  </si>
  <si>
    <t>Β2 - Κατάργηση Σχολικής Μονάδας</t>
  </si>
  <si>
    <r>
      <t xml:space="preserve">Μειονοτικό Δ.Σ. Αράτου </t>
    </r>
    <r>
      <rPr>
        <sz val="11"/>
        <color theme="1"/>
        <rFont val="Arial"/>
        <family val="2"/>
        <charset val="161"/>
      </rPr>
      <t>(από 2/Θ σε 0/Θ)</t>
    </r>
  </si>
  <si>
    <r>
      <t xml:space="preserve">Μειονοτικό Δ.Σ. Αρσακείου </t>
    </r>
    <r>
      <rPr>
        <sz val="11"/>
        <rFont val="Arial"/>
        <family val="2"/>
        <charset val="161"/>
      </rPr>
      <t>(από 2/Θ σε 0/Θ)</t>
    </r>
  </si>
  <si>
    <r>
      <t xml:space="preserve">Μειονοτικό Δ.Σ. Δρανιάς </t>
    </r>
    <r>
      <rPr>
        <sz val="11"/>
        <rFont val="Arial"/>
        <family val="2"/>
        <charset val="161"/>
      </rPr>
      <t>(από 2/Θ σε 0/Θ)</t>
    </r>
  </si>
  <si>
    <r>
      <t xml:space="preserve">Μειονοτικό Δ.Σ. Ηπίου </t>
    </r>
    <r>
      <rPr>
        <sz val="11"/>
        <color theme="1"/>
        <rFont val="Arial"/>
        <family val="2"/>
        <charset val="161"/>
      </rPr>
      <t>(από 2/Θ σε 0/Θ)</t>
    </r>
  </si>
  <si>
    <r>
      <t xml:space="preserve">Μειονοτικό Δ.Σ. Θάμνας </t>
    </r>
    <r>
      <rPr>
        <sz val="11"/>
        <rFont val="Arial"/>
        <family val="2"/>
        <charset val="161"/>
      </rPr>
      <t>(από 2/Θ σε 0/Θ)</t>
    </r>
  </si>
  <si>
    <r>
      <t xml:space="preserve">Μειονοτικό Δ.Σ. Νεύρων </t>
    </r>
    <r>
      <rPr>
        <sz val="11"/>
        <color theme="1"/>
        <rFont val="Arial"/>
        <family val="2"/>
        <charset val="161"/>
      </rPr>
      <t>(από 2/Θ σε 0/Θ)</t>
    </r>
  </si>
  <si>
    <r>
      <t xml:space="preserve">Μειονοτικό Δ.Σ. Πατέρμων </t>
    </r>
    <r>
      <rPr>
        <sz val="11"/>
        <rFont val="Arial"/>
        <family val="2"/>
        <charset val="161"/>
      </rPr>
      <t>(από 2/Θ σε 0/Θ)</t>
    </r>
  </si>
  <si>
    <r>
      <t xml:space="preserve">Μειονοτικό Δ.Σ. Ριζώματος </t>
    </r>
    <r>
      <rPr>
        <sz val="11"/>
        <rFont val="Arial"/>
        <family val="2"/>
        <charset val="161"/>
      </rPr>
      <t>(από 2/Θ σε 0/Θ)</t>
    </r>
  </si>
  <si>
    <t>Κεσουδίδου Δήμητρα</t>
  </si>
  <si>
    <t>Τσάμπα Παναγιώτα</t>
  </si>
  <si>
    <t>Βενετοπούλου Παναγιώτα</t>
  </si>
  <si>
    <t>Κάρτας Παναγιώτης</t>
  </si>
  <si>
    <t>Γιαννακίδου Σταυρούλα</t>
  </si>
  <si>
    <t>Κωνσταντινίδης Μαρίνος</t>
  </si>
  <si>
    <t>Αρριανών</t>
  </si>
  <si>
    <t>Κομοτηνής</t>
  </si>
  <si>
    <r>
      <t>Γιαννοπούλου Μαρία</t>
    </r>
    <r>
      <rPr>
        <b/>
        <i/>
        <sz val="11"/>
        <rFont val="Arial"/>
        <family val="2"/>
        <charset val="161"/>
      </rPr>
      <t xml:space="preserve"> </t>
    </r>
    <r>
      <rPr>
        <i/>
        <sz val="11"/>
        <rFont val="Arial"/>
        <family val="2"/>
        <charset val="161"/>
      </rPr>
      <t>(Μόρια από Μετάθεση)</t>
    </r>
  </si>
  <si>
    <t>Μαρωνείας - Σαπών</t>
  </si>
  <si>
    <t xml:space="preserve">Μαρωνείας - Σαπών </t>
  </si>
  <si>
    <r>
      <t xml:space="preserve">Τανανάκης Στέφανος </t>
    </r>
    <r>
      <rPr>
        <i/>
        <sz val="11"/>
        <rFont val="Arial"/>
        <family val="2"/>
        <charset val="161"/>
      </rPr>
      <t>(Μόρια από Μετάθεση)</t>
    </r>
  </si>
  <si>
    <t>Ιάσμου</t>
  </si>
  <si>
    <r>
      <t xml:space="preserve">Ματζαρίδου Αναστασία </t>
    </r>
    <r>
      <rPr>
        <i/>
        <sz val="11"/>
        <rFont val="Arial"/>
        <family val="2"/>
        <charset val="161"/>
      </rPr>
      <t>(Μόρια από Μετάθεση)</t>
    </r>
  </si>
  <si>
    <r>
      <t xml:space="preserve">Τσαραγκλής Βασίλειος </t>
    </r>
    <r>
      <rPr>
        <i/>
        <sz val="11"/>
        <rFont val="Arial"/>
        <family val="2"/>
        <charset val="161"/>
      </rPr>
      <t>(Μόρια από Μετάθεση)</t>
    </r>
  </si>
  <si>
    <r>
      <t xml:space="preserve">Στούρος Στέργιος          </t>
    </r>
    <r>
      <rPr>
        <i/>
        <sz val="11"/>
        <rFont val="Arial"/>
        <family val="2"/>
        <charset val="161"/>
      </rPr>
      <t>(Μόρια από Μετάθεση)</t>
    </r>
  </si>
  <si>
    <r>
      <t xml:space="preserve">Ράλλη Αποστολία          </t>
    </r>
    <r>
      <rPr>
        <i/>
        <sz val="11"/>
        <rFont val="Arial"/>
        <family val="2"/>
        <charset val="161"/>
      </rPr>
      <t>(Μόρια από Μετάθεση)</t>
    </r>
  </si>
  <si>
    <r>
      <t xml:space="preserve">Μαζαράκη Ελένη           </t>
    </r>
    <r>
      <rPr>
        <i/>
        <sz val="11"/>
        <rFont val="Arial"/>
        <family val="2"/>
        <charset val="161"/>
      </rPr>
      <t>(Μόρια από Μετάθεση)</t>
    </r>
  </si>
  <si>
    <r>
      <t>Θωμαΐδου Δόμνα</t>
    </r>
    <r>
      <rPr>
        <sz val="11"/>
        <rFont val="Arial"/>
        <family val="2"/>
        <charset val="161"/>
      </rPr>
      <t xml:space="preserve">          </t>
    </r>
    <r>
      <rPr>
        <i/>
        <sz val="11"/>
        <rFont val="Arial"/>
        <family val="2"/>
        <charset val="161"/>
      </rPr>
      <t>(Μόρια από Μετάθεση)</t>
    </r>
  </si>
  <si>
    <t xml:space="preserve">Κομοτηνής </t>
  </si>
  <si>
    <t>Αριθμός Υπεράριθμων</t>
  </si>
  <si>
    <t xml:space="preserve"> ΔΗΜΟΣΙΑ ΣΧΟΛΕΙΑ   </t>
  </si>
  <si>
    <t>ΚΑΤΗΓΟΡΙΑ ΜΟΡΙΟΔΟΤΗΣΗΣ</t>
  </si>
  <si>
    <t>ΟΛΟΗΜΕΡΟ</t>
  </si>
  <si>
    <t>Α/Α</t>
  </si>
  <si>
    <t>6/θ</t>
  </si>
  <si>
    <t>12/θ</t>
  </si>
  <si>
    <t>Β</t>
  </si>
  <si>
    <t>8/θ</t>
  </si>
  <si>
    <t>10/θ</t>
  </si>
  <si>
    <t>5/θ</t>
  </si>
  <si>
    <t>7/θ</t>
  </si>
  <si>
    <t>4/θ</t>
  </si>
  <si>
    <t>3/θ</t>
  </si>
  <si>
    <t>Δ</t>
  </si>
  <si>
    <t>Γ</t>
  </si>
  <si>
    <t>ΟΡΓΑΝΙΚΟΤΗΤΑ</t>
  </si>
  <si>
    <t xml:space="preserve">ΜΕΙΟΝΟΤΙΚΑ ΣΧΟΛΕΙΑ </t>
  </si>
  <si>
    <t>Αγιοχωρίου</t>
  </si>
  <si>
    <t>Αμαξάδων</t>
  </si>
  <si>
    <t>Άνω Δροσινής</t>
  </si>
  <si>
    <t>Αρίσβης</t>
  </si>
  <si>
    <t>Αρχοντικών</t>
  </si>
  <si>
    <t>Ασωμάτων</t>
  </si>
  <si>
    <t>2/θ</t>
  </si>
  <si>
    <t>ΙΓ</t>
  </si>
  <si>
    <t>Ε</t>
  </si>
  <si>
    <t>Βάκου</t>
  </si>
  <si>
    <t>Βέννας</t>
  </si>
  <si>
    <t>Βραγιάς</t>
  </si>
  <si>
    <t>Δειλινών</t>
  </si>
  <si>
    <t>Δοκού</t>
  </si>
  <si>
    <t>Δρύμης</t>
  </si>
  <si>
    <t>Έβρενου</t>
  </si>
  <si>
    <t>Εσοχής</t>
  </si>
  <si>
    <t>Καλλυντηρίου</t>
  </si>
  <si>
    <t>Κερασιάς</t>
  </si>
  <si>
    <t>Κέχρου</t>
  </si>
  <si>
    <t>Κοπτερού</t>
  </si>
  <si>
    <t>Κύμης</t>
  </si>
  <si>
    <t xml:space="preserve">1ο Κομοτηνής </t>
  </si>
  <si>
    <t>2ο Κομοτηνής</t>
  </si>
  <si>
    <t>Λαμπρού</t>
  </si>
  <si>
    <t xml:space="preserve">Λυκείου </t>
  </si>
  <si>
    <t>Μίσχου</t>
  </si>
  <si>
    <t>Μυρτίσκης</t>
  </si>
  <si>
    <t>ΙΒ</t>
  </si>
  <si>
    <t>Μύστακα</t>
  </si>
  <si>
    <t>Ομηρικού</t>
  </si>
  <si>
    <t>Οργάνης</t>
  </si>
  <si>
    <t>Ι</t>
  </si>
  <si>
    <t>Πάσσου</t>
  </si>
  <si>
    <t>Πλαγιάς</t>
  </si>
  <si>
    <t>Πολυάνθου</t>
  </si>
  <si>
    <t>Σαπών</t>
  </si>
  <si>
    <t>Σιδηράδων</t>
  </si>
  <si>
    <t>Φιλύρας</t>
  </si>
  <si>
    <t>Φύλακα</t>
  </si>
  <si>
    <t>Χλόης</t>
  </si>
  <si>
    <t>1/θ</t>
  </si>
  <si>
    <t>ΝΑΙ</t>
  </si>
  <si>
    <t>ΌΧΙ</t>
  </si>
  <si>
    <t>1ο Δ.Σ. Κομοτηνής</t>
  </si>
  <si>
    <t>2ο Δ.Σ. Κομοτηνής</t>
  </si>
  <si>
    <t>3ο Δ.Σ. Κομοτηνής</t>
  </si>
  <si>
    <t>6ο Δ.Σ. Κομοτηνής</t>
  </si>
  <si>
    <t>7ο Δ.Σ. Κομοτηνής</t>
  </si>
  <si>
    <t>8ο Δ.Σ. Κομοτηνής</t>
  </si>
  <si>
    <t>9ο Δ.Σ. Κομοτηνής</t>
  </si>
  <si>
    <t>10ο Δ.Σ. Κομοτηνής</t>
  </si>
  <si>
    <t>11ο Δ.Σ. Κομοτηνής</t>
  </si>
  <si>
    <t>12ο Δ.Σ. Κομοτηνής</t>
  </si>
  <si>
    <t>13ο Δ.Σ. Κομοτηνής</t>
  </si>
  <si>
    <t>14ο Δ.Σ. Κομοτηνής</t>
  </si>
  <si>
    <t>Δ.Σ. Αιγείρου</t>
  </si>
  <si>
    <t>Δ.Σ. Αμαξάδων</t>
  </si>
  <si>
    <t>Δ.Σ. Αράτου</t>
  </si>
  <si>
    <t>Διαπολιτισμικό Δ.Σ. Ιάσμου</t>
  </si>
  <si>
    <t>Διαπολιτισμικό Δ.Σ. Σαπών</t>
  </si>
  <si>
    <t>Δ.Σ. Κοσμίου</t>
  </si>
  <si>
    <t>Δ.Σ. Ν. Καλλίστης</t>
  </si>
  <si>
    <t>Δ.Σ. Ν. Σιδηροχωρίου</t>
  </si>
  <si>
    <t>Δ.Σ. Ξυλαγανής</t>
  </si>
  <si>
    <t>Δ.Σ. Ροδίτη</t>
  </si>
  <si>
    <t>Δ.Σ. Σώστη</t>
  </si>
  <si>
    <t>Δ.Σ. Φαναρίου</t>
  </si>
  <si>
    <t>Ειδικό Δ.Σ. Κομοτηνής</t>
  </si>
  <si>
    <t>4ο Δ.Σ. Κομοτηνής</t>
  </si>
  <si>
    <t>ΠΡΟΣ. ΑΝΑΣΤΟΛΗ 2023-2024</t>
  </si>
  <si>
    <t>Αμαράντων</t>
  </si>
  <si>
    <t>ΠΡΟΣ. ΑΝΑΣΤΟΛΗ 2023-2025</t>
  </si>
  <si>
    <t>Αμφίων</t>
  </si>
  <si>
    <t xml:space="preserve"> Άνω Βυρσίνης</t>
  </si>
  <si>
    <t>ΑΝΑΣΤΟΛΗ</t>
  </si>
  <si>
    <t>Αράτου</t>
  </si>
  <si>
    <t>Αρσακείου</t>
  </si>
  <si>
    <t xml:space="preserve"> Αρριανών</t>
  </si>
  <si>
    <t>Δαρμένης</t>
  </si>
  <si>
    <t>Δρανιάς</t>
  </si>
  <si>
    <t>Ζ</t>
  </si>
  <si>
    <t>Εργάνης</t>
  </si>
  <si>
    <t>Ηπίου</t>
  </si>
  <si>
    <t>Θάμνας</t>
  </si>
  <si>
    <t xml:space="preserve"> Ιάσμου</t>
  </si>
  <si>
    <t>Κάλχα</t>
  </si>
  <si>
    <t>Κάτω Καρδάμου</t>
  </si>
  <si>
    <t>Κικιδίου</t>
  </si>
  <si>
    <t xml:space="preserve"> 3ο Κομοτηνής</t>
  </si>
  <si>
    <t xml:space="preserve"> 4ο Κομοτηνής</t>
  </si>
  <si>
    <t xml:space="preserve"> Μάστανλη</t>
  </si>
  <si>
    <t>Μεγ.Πιστού</t>
  </si>
  <si>
    <t>Μικ.Πιστού</t>
  </si>
  <si>
    <t>Νεύρων</t>
  </si>
  <si>
    <t>Πατέρμων</t>
  </si>
  <si>
    <t xml:space="preserve">Πελεκητής </t>
  </si>
  <si>
    <t>Πόρπης</t>
  </si>
  <si>
    <t>Ριζώματος</t>
  </si>
  <si>
    <t>Σάλπης</t>
  </si>
  <si>
    <t>Στυλαρίου</t>
  </si>
  <si>
    <t xml:space="preserve">Φωλιάς  </t>
  </si>
  <si>
    <t xml:space="preserve">ΝΑΙ </t>
  </si>
  <si>
    <t>ΟΡΓΑΝΙΚΑ ΚΕΝΑ ΠΕ 70</t>
  </si>
  <si>
    <t xml:space="preserve">ΣΥΝΟΛΟ ΚΕΝΩΝ ΣΤΑ δημόσια </t>
  </si>
  <si>
    <t>ΣΥΝΟΛΟ ΚΕΝΩΝ στα μειονοτικά</t>
  </si>
  <si>
    <t>ΔΗΛΩΣΗ ΥΠΕΡΑΡΙΘΜΙΑΣ ΝΑΙ/ΌΧΙ</t>
  </si>
  <si>
    <t>δικαστήρια</t>
  </si>
  <si>
    <t>Σχολή αστυφυλάκων Κομοτηνής</t>
  </si>
  <si>
    <t>Δήμο Σαπών</t>
  </si>
  <si>
    <t>κδαπ κομοτηνης</t>
  </si>
  <si>
    <t>ΟΡΓΑΝΙΚΕΣ Θ. ΠΕ70</t>
  </si>
  <si>
    <t>ΟΡΓΑΝΙΚΑ ΑΝΗΚΟΝΤΕΣ ΕΛΛ. ΠΕ70</t>
  </si>
  <si>
    <t>ΣΥΝΟΛΟ ΧΩΡΙΣ ΔΙΑΠΟΛΙΤΙΣΜΙΚΑ ΚΑΙ ΧΩΡΙΣ ΕΙΔΙΚΟ</t>
  </si>
  <si>
    <t>ΟΡΓΑΝΙΚΕΣ Θ. ΕΛΛΗΝΟΓΛ. ΠΕ70</t>
  </si>
  <si>
    <t xml:space="preserve">ΟΡΓΑΝΙΚΑ ΚΕΝΑ ΕΛΛΗΝΟΓΛ. ΠΕ70 </t>
  </si>
  <si>
    <t>Σύνολο κενών στα δημόσια και στα μειονοτικά</t>
  </si>
  <si>
    <t>συνολικά ΚΕΝΑ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</si>
</sst>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  <charset val="161"/>
    </font>
    <font>
      <b/>
      <sz val="11"/>
      <name val="Arial"/>
      <family val="2"/>
      <charset val="161"/>
    </font>
    <font>
      <sz val="11"/>
      <color theme="1"/>
      <name val="Arial"/>
      <family val="2"/>
      <charset val="161"/>
    </font>
    <font>
      <sz val="11"/>
      <name val="Arial"/>
      <family val="2"/>
      <charset val="161"/>
    </font>
    <font>
      <sz val="11"/>
      <color rgb="FF000000"/>
      <name val="Arial"/>
      <family val="2"/>
      <charset val="161"/>
    </font>
    <font>
      <b/>
      <i/>
      <sz val="11"/>
      <name val="Arial"/>
      <family val="2"/>
      <charset val="161"/>
    </font>
    <font>
      <b/>
      <sz val="11"/>
      <color rgb="FF000000"/>
      <name val="Arial"/>
      <family val="2"/>
      <charset val="161"/>
    </font>
    <font>
      <i/>
      <sz val="11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color rgb="FFFF0000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5"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5" fillId="7" borderId="0" xfId="0" applyFont="1" applyFill="1" applyAlignment="1">
      <alignment horizontal="center" vertical="top" wrapText="1"/>
    </xf>
    <xf numFmtId="0" fontId="7" fillId="5" borderId="3" xfId="0" applyFont="1" applyFill="1" applyBorder="1" applyAlignment="1">
      <alignment horizontal="center" wrapText="1"/>
    </xf>
    <xf numFmtId="14" fontId="8" fillId="2" borderId="1" xfId="0" applyNumberFormat="1" applyFont="1" applyFill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7" fillId="6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7" fillId="5" borderId="1" xfId="0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5" fillId="2" borderId="4" xfId="0" applyFont="1" applyFill="1" applyBorder="1" applyAlignment="1">
      <alignment horizontal="center" wrapText="1"/>
    </xf>
    <xf numFmtId="0" fontId="15" fillId="2" borderId="4" xfId="0" applyFont="1" applyFill="1" applyBorder="1"/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0" borderId="13" xfId="0" applyFont="1" applyBorder="1"/>
    <xf numFmtId="0" fontId="17" fillId="0" borderId="14" xfId="0" applyFont="1" applyBorder="1" applyAlignment="1">
      <alignment horizontal="center"/>
    </xf>
    <xf numFmtId="0" fontId="16" fillId="2" borderId="4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7" fillId="8" borderId="0" xfId="0" applyFont="1" applyFill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0" borderId="0" xfId="0"/>
    <xf numFmtId="0" fontId="14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0" fillId="0" borderId="1" xfId="0" applyBorder="1"/>
    <xf numFmtId="0" fontId="21" fillId="0" borderId="1" xfId="0" applyFont="1" applyBorder="1"/>
    <xf numFmtId="0" fontId="22" fillId="0" borderId="1" xfId="0" applyFont="1" applyBorder="1"/>
    <xf numFmtId="0" fontId="0" fillId="0" borderId="1" xfId="0" applyBorder="1" applyAlignment="1">
      <alignment wrapText="1"/>
    </xf>
    <xf numFmtId="0" fontId="14" fillId="0" borderId="1" xfId="0" applyFont="1" applyBorder="1"/>
    <xf numFmtId="0" fontId="18" fillId="0" borderId="1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5" fillId="2" borderId="1" xfId="0" applyFont="1" applyFill="1" applyBorder="1" applyAlignment="1">
      <alignment wrapText="1"/>
    </xf>
    <xf numFmtId="0" fontId="26" fillId="0" borderId="1" xfId="0" applyFont="1" applyBorder="1"/>
    <xf numFmtId="0" fontId="27" fillId="2" borderId="1" xfId="0" applyFont="1" applyFill="1" applyBorder="1" applyAlignment="1">
      <alignment wrapText="1"/>
    </xf>
    <xf numFmtId="0" fontId="25" fillId="0" borderId="1" xfId="0" applyFont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4" fillId="0" borderId="4" xfId="0" applyFont="1" applyBorder="1"/>
    <xf numFmtId="0" fontId="3" fillId="9" borderId="0" xfId="0" applyFont="1" applyFill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1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28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5" xfId="0" applyFont="1" applyBorder="1" applyAlignment="1">
      <alignment wrapText="1"/>
    </xf>
    <xf numFmtId="0" fontId="0" fillId="10" borderId="5" xfId="0" applyFill="1" applyBorder="1" applyAlignment="1">
      <alignment horizontal="center" wrapText="1"/>
    </xf>
    <xf numFmtId="0" fontId="0" fillId="10" borderId="5" xfId="0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 wrapText="1"/>
    </xf>
    <xf numFmtId="1" fontId="19" fillId="0" borderId="14" xfId="0" applyNumberFormat="1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1" fontId="19" fillId="9" borderId="1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7" fillId="9" borderId="0" xfId="0" applyFont="1" applyFill="1" applyAlignment="1">
      <alignment horizontal="center" wrapText="1"/>
    </xf>
    <xf numFmtId="1" fontId="3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/>
    </xf>
    <xf numFmtId="0" fontId="20" fillId="0" borderId="0" xfId="0" applyFont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3" fillId="9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14" fontId="8" fillId="0" borderId="5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8" fillId="10" borderId="5" xfId="0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textRotation="90" wrapText="1"/>
    </xf>
    <xf numFmtId="0" fontId="14" fillId="11" borderId="5" xfId="0" applyFont="1" applyFill="1" applyBorder="1" applyAlignment="1">
      <alignment horizontal="center" textRotation="90" wrapText="1"/>
    </xf>
    <xf numFmtId="0" fontId="14" fillId="11" borderId="4" xfId="0" applyFont="1" applyFill="1" applyBorder="1" applyAlignment="1">
      <alignment horizontal="center" textRotation="90" wrapText="1"/>
    </xf>
    <xf numFmtId="0" fontId="19" fillId="11" borderId="5" xfId="0" applyFont="1" applyFill="1" applyBorder="1" applyAlignment="1">
      <alignment horizontal="center" textRotation="90"/>
    </xf>
    <xf numFmtId="0" fontId="19" fillId="11" borderId="4" xfId="0" applyFont="1" applyFill="1" applyBorder="1" applyAlignment="1">
      <alignment horizontal="center" textRotation="90"/>
    </xf>
    <xf numFmtId="0" fontId="14" fillId="11" borderId="5" xfId="0" applyFont="1" applyFill="1" applyBorder="1" applyAlignment="1">
      <alignment horizontal="center" wrapText="1"/>
    </xf>
    <xf numFmtId="0" fontId="14" fillId="11" borderId="4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center" vertical="center" textRotation="90" wrapText="1"/>
    </xf>
    <xf numFmtId="0" fontId="17" fillId="4" borderId="15" xfId="0" applyFont="1" applyFill="1" applyBorder="1" applyAlignment="1">
      <alignment horizontal="center" vertical="center" textRotation="90" wrapText="1"/>
    </xf>
    <xf numFmtId="0" fontId="17" fillId="9" borderId="2" xfId="0" applyFont="1" applyFill="1" applyBorder="1" applyAlignment="1">
      <alignment horizontal="center"/>
    </xf>
    <xf numFmtId="0" fontId="17" fillId="9" borderId="7" xfId="0" applyFont="1" applyFill="1" applyBorder="1" applyAlignment="1">
      <alignment horizontal="center"/>
    </xf>
    <xf numFmtId="0" fontId="19" fillId="0" borderId="0" xfId="0" applyFont="1" applyAlignment="1">
      <alignment horizontal="center" textRotation="90"/>
    </xf>
    <xf numFmtId="0" fontId="17" fillId="4" borderId="12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textRotation="90" wrapText="1"/>
    </xf>
    <xf numFmtId="0" fontId="17" fillId="4" borderId="10" xfId="0" applyFont="1" applyFill="1" applyBorder="1" applyAlignment="1">
      <alignment horizontal="center" vertical="center" textRotation="90" wrapText="1"/>
    </xf>
    <xf numFmtId="0" fontId="17" fillId="4" borderId="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</cellXfs>
  <cellStyles count="2">
    <cellStyle name="Κανονικό" xfId="0" builtinId="0"/>
    <cellStyle name="Κανονικό 3" xfId="1" xr:uid="{37AF21CD-FC04-4BE2-ABC3-9ECC70175616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Q580"/>
  <sheetViews>
    <sheetView workbookViewId="0">
      <selection activeCell="J17" sqref="J17"/>
    </sheetView>
  </sheetViews>
  <sheetFormatPr defaultRowHeight="15" x14ac:dyDescent="0.25"/>
  <cols>
    <col min="1" max="1" width="23.140625" style="3" customWidth="1"/>
    <col min="2" max="2" width="20.28515625" customWidth="1"/>
    <col min="3" max="3" width="29.7109375" bestFit="1" customWidth="1"/>
    <col min="4" max="4" width="29.7109375" style="27" customWidth="1"/>
    <col min="5" max="5" width="18.28515625" style="3" customWidth="1"/>
    <col min="6" max="6" width="20.85546875" customWidth="1"/>
    <col min="7" max="7" width="12.28515625" customWidth="1"/>
    <col min="8" max="8" width="14.140625" style="1" customWidth="1"/>
    <col min="9" max="9" width="16.7109375" customWidth="1"/>
    <col min="10" max="10" width="16.7109375" style="3" customWidth="1"/>
    <col min="11" max="11" width="16.5703125" customWidth="1"/>
    <col min="12" max="12" width="17.28515625" customWidth="1"/>
    <col min="13" max="13" width="19" customWidth="1"/>
    <col min="14" max="14" width="17.28515625" customWidth="1"/>
    <col min="15" max="15" width="17.42578125" customWidth="1"/>
    <col min="16" max="16" width="18.28515625" customWidth="1"/>
  </cols>
  <sheetData>
    <row r="1" spans="1:17" s="3" customFormat="1" ht="29.25" customHeight="1" x14ac:dyDescent="0.25">
      <c r="B1" s="119" t="s">
        <v>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1"/>
    </row>
    <row r="2" spans="1:17" ht="51.75" x14ac:dyDescent="0.25">
      <c r="B2" s="31" t="s">
        <v>13</v>
      </c>
      <c r="C2" s="31" t="s">
        <v>14</v>
      </c>
      <c r="D2" s="32" t="s">
        <v>59</v>
      </c>
      <c r="E2" s="32" t="s">
        <v>7</v>
      </c>
      <c r="F2" s="31" t="s">
        <v>15</v>
      </c>
      <c r="G2" s="31" t="s">
        <v>8</v>
      </c>
      <c r="H2" s="33" t="s">
        <v>0</v>
      </c>
      <c r="I2" s="33" t="s">
        <v>9</v>
      </c>
      <c r="J2" s="31" t="s">
        <v>1</v>
      </c>
      <c r="K2" s="31" t="s">
        <v>10</v>
      </c>
      <c r="L2" s="31" t="s">
        <v>11</v>
      </c>
      <c r="M2" s="31" t="s">
        <v>2</v>
      </c>
      <c r="N2" s="31" t="s">
        <v>12</v>
      </c>
      <c r="O2" s="31" t="s">
        <v>3</v>
      </c>
      <c r="P2" s="31" t="s">
        <v>183</v>
      </c>
    </row>
    <row r="3" spans="1:17" ht="45" customHeight="1" x14ac:dyDescent="0.25">
      <c r="A3" s="4" t="s">
        <v>16</v>
      </c>
      <c r="B3" s="135" t="s">
        <v>26</v>
      </c>
      <c r="C3" s="71" t="s">
        <v>19</v>
      </c>
      <c r="D3" s="142">
        <v>1</v>
      </c>
      <c r="E3" s="74">
        <v>605825</v>
      </c>
      <c r="F3" s="6">
        <v>40798</v>
      </c>
      <c r="G3" s="13">
        <v>57.5</v>
      </c>
      <c r="H3" s="20">
        <v>87.63</v>
      </c>
      <c r="I3" s="21">
        <v>145.13</v>
      </c>
      <c r="J3" s="13"/>
      <c r="K3" s="24"/>
      <c r="L3" s="13"/>
      <c r="M3" s="13"/>
      <c r="N3" s="13"/>
      <c r="O3" s="13"/>
      <c r="P3" s="69" t="s">
        <v>120</v>
      </c>
    </row>
    <row r="4" spans="1:17" ht="15" customHeight="1" x14ac:dyDescent="0.25">
      <c r="B4" s="136"/>
      <c r="C4" s="122" t="s">
        <v>17</v>
      </c>
      <c r="D4" s="142"/>
      <c r="E4" s="130">
        <v>716095</v>
      </c>
      <c r="F4" s="124">
        <v>44734</v>
      </c>
      <c r="G4" s="126">
        <v>31.45</v>
      </c>
      <c r="H4" s="126">
        <v>54.57</v>
      </c>
      <c r="I4" s="128">
        <v>86.02</v>
      </c>
      <c r="J4" s="130">
        <v>12</v>
      </c>
      <c r="K4" s="131">
        <v>98.02</v>
      </c>
      <c r="L4" s="130">
        <v>0</v>
      </c>
      <c r="M4" s="130">
        <v>0</v>
      </c>
      <c r="N4" s="133" t="s">
        <v>58</v>
      </c>
      <c r="O4" s="133">
        <v>4</v>
      </c>
      <c r="P4" s="115"/>
      <c r="Q4" t="s">
        <v>187</v>
      </c>
    </row>
    <row r="5" spans="1:17" x14ac:dyDescent="0.25">
      <c r="B5" s="136"/>
      <c r="C5" s="123"/>
      <c r="D5" s="142"/>
      <c r="E5" s="125"/>
      <c r="F5" s="125"/>
      <c r="G5" s="127"/>
      <c r="H5" s="127"/>
      <c r="I5" s="129"/>
      <c r="J5" s="125"/>
      <c r="K5" s="132"/>
      <c r="L5" s="125"/>
      <c r="M5" s="125"/>
      <c r="N5" s="134"/>
      <c r="O5" s="134"/>
      <c r="P5" s="116"/>
    </row>
    <row r="6" spans="1:17" ht="30" customHeight="1" x14ac:dyDescent="0.25">
      <c r="B6" s="137"/>
      <c r="C6" s="28" t="s">
        <v>18</v>
      </c>
      <c r="D6" s="142"/>
      <c r="E6" s="74">
        <v>591116</v>
      </c>
      <c r="F6" s="7">
        <v>44378</v>
      </c>
      <c r="G6" s="14">
        <v>66.87</v>
      </c>
      <c r="H6" s="14">
        <v>106.27</v>
      </c>
      <c r="I6" s="22">
        <v>173.14</v>
      </c>
      <c r="J6" s="18"/>
      <c r="K6" s="23"/>
      <c r="L6" s="18"/>
      <c r="M6" s="18"/>
      <c r="N6" s="18"/>
      <c r="O6" s="18"/>
      <c r="P6" s="1"/>
    </row>
    <row r="7" spans="1:17" ht="34.5" customHeight="1" x14ac:dyDescent="0.25">
      <c r="B7" s="138" t="s">
        <v>24</v>
      </c>
      <c r="C7" s="28" t="s">
        <v>20</v>
      </c>
      <c r="D7" s="142">
        <v>1</v>
      </c>
      <c r="E7" s="8">
        <v>584132</v>
      </c>
      <c r="F7" s="7">
        <v>40716</v>
      </c>
      <c r="G7" s="14">
        <v>87.7</v>
      </c>
      <c r="H7" s="14">
        <v>137.62</v>
      </c>
      <c r="I7" s="22">
        <v>225.32</v>
      </c>
      <c r="J7" s="18"/>
      <c r="K7" s="23"/>
      <c r="L7" s="18"/>
      <c r="M7" s="18"/>
      <c r="N7" s="18"/>
      <c r="O7" s="18"/>
      <c r="P7" s="69" t="s">
        <v>120</v>
      </c>
    </row>
    <row r="8" spans="1:17" ht="23.25" customHeight="1" x14ac:dyDescent="0.25">
      <c r="B8" s="139"/>
      <c r="C8" s="28" t="s">
        <v>21</v>
      </c>
      <c r="D8" s="142"/>
      <c r="E8" s="8">
        <v>598367</v>
      </c>
      <c r="F8" s="7">
        <v>38890</v>
      </c>
      <c r="G8" s="18">
        <v>60.41</v>
      </c>
      <c r="H8" s="18">
        <v>74.650000000000006</v>
      </c>
      <c r="I8" s="23">
        <v>135.06</v>
      </c>
      <c r="J8" s="18"/>
      <c r="K8" s="23"/>
      <c r="L8" s="18"/>
      <c r="M8" s="18"/>
      <c r="N8" s="18"/>
      <c r="O8" s="18"/>
      <c r="P8" s="69" t="s">
        <v>120</v>
      </c>
    </row>
    <row r="9" spans="1:17" ht="27" customHeight="1" x14ac:dyDescent="0.25">
      <c r="B9" s="139"/>
      <c r="C9" s="28" t="s">
        <v>22</v>
      </c>
      <c r="D9" s="142"/>
      <c r="E9" s="8">
        <v>621494</v>
      </c>
      <c r="F9" s="6">
        <v>42221</v>
      </c>
      <c r="G9" s="18">
        <v>39.58</v>
      </c>
      <c r="H9" s="18">
        <v>70.53</v>
      </c>
      <c r="I9" s="23">
        <v>110.11</v>
      </c>
      <c r="J9" s="18"/>
      <c r="K9" s="23"/>
      <c r="L9" s="18"/>
      <c r="M9" s="18"/>
      <c r="N9" s="18"/>
      <c r="O9" s="18"/>
      <c r="P9" s="70" t="s">
        <v>120</v>
      </c>
    </row>
    <row r="10" spans="1:17" ht="23.25" customHeight="1" x14ac:dyDescent="0.25">
      <c r="B10" s="140"/>
      <c r="C10" s="28" t="s">
        <v>23</v>
      </c>
      <c r="D10" s="142"/>
      <c r="E10" s="8">
        <v>581959</v>
      </c>
      <c r="F10" s="6">
        <v>44004</v>
      </c>
      <c r="G10" s="18">
        <v>94.16</v>
      </c>
      <c r="H10" s="18">
        <v>133.72</v>
      </c>
      <c r="I10" s="23">
        <v>227.88</v>
      </c>
      <c r="J10" s="18">
        <v>0</v>
      </c>
      <c r="K10" s="23">
        <v>227.88</v>
      </c>
      <c r="L10" s="18" t="s">
        <v>46</v>
      </c>
      <c r="M10" s="18">
        <v>4</v>
      </c>
      <c r="N10" s="18">
        <v>0</v>
      </c>
      <c r="O10" s="18">
        <v>0</v>
      </c>
      <c r="P10" s="69" t="s">
        <v>120</v>
      </c>
    </row>
    <row r="11" spans="1:17" ht="21.75" customHeight="1" x14ac:dyDescent="0.25">
      <c r="B11" s="138" t="s">
        <v>25</v>
      </c>
      <c r="C11" s="28" t="s">
        <v>27</v>
      </c>
      <c r="D11" s="142">
        <v>1</v>
      </c>
      <c r="E11" s="8">
        <v>597665</v>
      </c>
      <c r="F11" s="6">
        <v>40351</v>
      </c>
      <c r="G11" s="18">
        <v>67.290000000000006</v>
      </c>
      <c r="H11" s="18">
        <v>134.4</v>
      </c>
      <c r="I11" s="23">
        <v>201.69</v>
      </c>
      <c r="J11" s="18"/>
      <c r="K11" s="23"/>
      <c r="L11" s="18"/>
      <c r="M11" s="18"/>
      <c r="N11" s="18"/>
      <c r="O11" s="18"/>
      <c r="P11" s="1"/>
    </row>
    <row r="12" spans="1:17" ht="21" customHeight="1" x14ac:dyDescent="0.25">
      <c r="B12" s="139"/>
      <c r="C12" s="28" t="s">
        <v>28</v>
      </c>
      <c r="D12" s="142"/>
      <c r="E12" s="8">
        <v>621701</v>
      </c>
      <c r="F12" s="6">
        <v>44734</v>
      </c>
      <c r="G12" s="18">
        <v>37.5</v>
      </c>
      <c r="H12" s="18">
        <v>54.24</v>
      </c>
      <c r="I12" s="23">
        <v>91.74</v>
      </c>
      <c r="J12" s="18">
        <v>0</v>
      </c>
      <c r="K12" s="23">
        <v>91.74</v>
      </c>
      <c r="L12" s="18">
        <v>0</v>
      </c>
      <c r="M12" s="18">
        <v>0</v>
      </c>
      <c r="N12" s="18">
        <v>0</v>
      </c>
      <c r="O12" s="18">
        <v>0</v>
      </c>
      <c r="P12" s="1"/>
    </row>
    <row r="13" spans="1:17" ht="29.25" customHeight="1" x14ac:dyDescent="0.25">
      <c r="B13" s="139"/>
      <c r="C13" s="28" t="s">
        <v>57</v>
      </c>
      <c r="D13" s="142"/>
      <c r="E13" s="8">
        <v>617258</v>
      </c>
      <c r="F13" s="6">
        <v>41082</v>
      </c>
      <c r="G13" s="18">
        <v>45.83</v>
      </c>
      <c r="H13" s="18">
        <v>86.21</v>
      </c>
      <c r="I13" s="23">
        <v>132.04</v>
      </c>
      <c r="J13" s="18">
        <v>8</v>
      </c>
      <c r="K13" s="23">
        <v>140.04</v>
      </c>
      <c r="L13" s="18">
        <v>0</v>
      </c>
      <c r="M13" s="18">
        <v>0</v>
      </c>
      <c r="N13" s="18" t="s">
        <v>45</v>
      </c>
      <c r="O13" s="18">
        <v>4</v>
      </c>
      <c r="P13" s="69" t="s">
        <v>120</v>
      </c>
    </row>
    <row r="14" spans="1:17" ht="21" customHeight="1" x14ac:dyDescent="0.25">
      <c r="B14" s="140"/>
      <c r="C14" s="28" t="s">
        <v>29</v>
      </c>
      <c r="D14" s="142"/>
      <c r="E14" s="8">
        <v>618764</v>
      </c>
      <c r="F14" s="6">
        <v>44378</v>
      </c>
      <c r="G14" s="18">
        <v>41.87</v>
      </c>
      <c r="H14" s="18">
        <v>93.55</v>
      </c>
      <c r="I14" s="23">
        <v>135.41999999999999</v>
      </c>
      <c r="J14" s="18"/>
      <c r="K14" s="23"/>
      <c r="L14" s="18"/>
      <c r="M14" s="18"/>
      <c r="N14" s="18"/>
      <c r="O14" s="18"/>
      <c r="P14" s="1"/>
    </row>
    <row r="15" spans="1:17" x14ac:dyDescent="0.25">
      <c r="H15" s="3"/>
    </row>
    <row r="16" spans="1:17" ht="51.75" x14ac:dyDescent="0.25">
      <c r="A16" s="10"/>
      <c r="B16" s="31" t="s">
        <v>13</v>
      </c>
      <c r="C16" s="31" t="s">
        <v>14</v>
      </c>
      <c r="D16" s="32" t="s">
        <v>59</v>
      </c>
      <c r="E16" s="32" t="s">
        <v>7</v>
      </c>
      <c r="F16" s="31" t="s">
        <v>8</v>
      </c>
      <c r="G16" s="33" t="s">
        <v>0</v>
      </c>
      <c r="H16" s="33" t="s">
        <v>9</v>
      </c>
      <c r="I16" s="31" t="s">
        <v>1</v>
      </c>
      <c r="J16" s="31" t="s">
        <v>10</v>
      </c>
      <c r="K16" s="31" t="s">
        <v>11</v>
      </c>
      <c r="L16" s="31" t="s">
        <v>2</v>
      </c>
      <c r="M16" s="31" t="s">
        <v>12</v>
      </c>
      <c r="N16" s="31" t="s">
        <v>3</v>
      </c>
    </row>
    <row r="17" spans="1:15" ht="46.5" customHeight="1" x14ac:dyDescent="0.25">
      <c r="A17" s="4" t="s">
        <v>30</v>
      </c>
      <c r="B17" s="135" t="s">
        <v>31</v>
      </c>
      <c r="C17" s="5" t="s">
        <v>39</v>
      </c>
      <c r="D17" s="117">
        <v>2</v>
      </c>
      <c r="E17" s="12">
        <v>618455</v>
      </c>
      <c r="F17" s="13">
        <v>45.83</v>
      </c>
      <c r="G17" s="20">
        <v>75.47</v>
      </c>
      <c r="H17" s="21">
        <v>121.3</v>
      </c>
      <c r="I17" s="13">
        <v>0</v>
      </c>
      <c r="J17" s="24"/>
      <c r="K17" s="13" t="s">
        <v>46</v>
      </c>
      <c r="L17" s="13">
        <v>4</v>
      </c>
      <c r="M17" s="13">
        <v>0</v>
      </c>
      <c r="N17" s="13">
        <v>0</v>
      </c>
    </row>
    <row r="18" spans="1:15" ht="28.5" customHeight="1" x14ac:dyDescent="0.25">
      <c r="A18" s="10"/>
      <c r="B18" s="136"/>
      <c r="C18" s="29" t="s">
        <v>40</v>
      </c>
      <c r="D18" s="118"/>
      <c r="E18" s="9">
        <v>614158</v>
      </c>
      <c r="F18" s="19">
        <v>73.75</v>
      </c>
      <c r="G18" s="19">
        <v>69.489999999999995</v>
      </c>
      <c r="H18" s="25">
        <v>143.24</v>
      </c>
      <c r="I18" s="17">
        <v>4</v>
      </c>
      <c r="J18" s="26">
        <v>147.24</v>
      </c>
      <c r="K18" s="17" t="s">
        <v>48</v>
      </c>
      <c r="L18" s="17">
        <v>4</v>
      </c>
      <c r="M18" s="72" t="s">
        <v>48</v>
      </c>
      <c r="N18" s="72">
        <v>4</v>
      </c>
      <c r="O18" t="s">
        <v>186</v>
      </c>
    </row>
    <row r="19" spans="1:15" ht="44.25" customHeight="1" x14ac:dyDescent="0.25">
      <c r="A19" s="10"/>
      <c r="B19" s="11" t="s">
        <v>32</v>
      </c>
      <c r="C19" s="5" t="s">
        <v>41</v>
      </c>
      <c r="D19" s="30">
        <v>1</v>
      </c>
      <c r="E19" s="12">
        <v>601141</v>
      </c>
      <c r="F19" s="14">
        <v>63.54</v>
      </c>
      <c r="G19" s="14">
        <v>113.12</v>
      </c>
      <c r="H19" s="22">
        <v>176.66</v>
      </c>
      <c r="I19" s="18">
        <v>0</v>
      </c>
      <c r="J19" s="23">
        <v>176.66</v>
      </c>
      <c r="K19" s="18">
        <v>0</v>
      </c>
      <c r="L19" s="18">
        <v>0</v>
      </c>
      <c r="M19" s="18">
        <v>0</v>
      </c>
      <c r="N19" s="18">
        <v>0</v>
      </c>
    </row>
    <row r="20" spans="1:15" ht="31.5" customHeight="1" x14ac:dyDescent="0.25">
      <c r="A20" s="10"/>
      <c r="B20" s="138" t="s">
        <v>33</v>
      </c>
      <c r="C20" s="5" t="s">
        <v>47</v>
      </c>
      <c r="D20" s="117">
        <v>2</v>
      </c>
      <c r="E20" s="12">
        <v>618558</v>
      </c>
      <c r="F20" s="18">
        <v>41.66</v>
      </c>
      <c r="G20" s="18">
        <v>45.78</v>
      </c>
      <c r="H20" s="23">
        <v>87.44</v>
      </c>
      <c r="I20" s="18">
        <v>12</v>
      </c>
      <c r="J20" s="23">
        <v>99.44</v>
      </c>
      <c r="K20" s="18">
        <v>0</v>
      </c>
      <c r="L20" s="18">
        <v>0</v>
      </c>
      <c r="M20" s="18" t="s">
        <v>46</v>
      </c>
      <c r="N20" s="18">
        <v>4</v>
      </c>
    </row>
    <row r="21" spans="1:15" ht="27" customHeight="1" x14ac:dyDescent="0.25">
      <c r="A21" s="10"/>
      <c r="B21" s="139"/>
      <c r="C21" s="5" t="s">
        <v>42</v>
      </c>
      <c r="D21" s="118"/>
      <c r="E21" s="12">
        <v>702088</v>
      </c>
      <c r="F21" s="18">
        <v>38.950000000000003</v>
      </c>
      <c r="G21" s="18">
        <v>95.63</v>
      </c>
      <c r="H21" s="23">
        <v>134.58000000000001</v>
      </c>
      <c r="I21" s="18">
        <v>12</v>
      </c>
      <c r="J21" s="23">
        <v>146.58000000000001</v>
      </c>
      <c r="K21" s="18">
        <v>0</v>
      </c>
      <c r="L21" s="18">
        <v>0</v>
      </c>
      <c r="M21" s="18" t="s">
        <v>58</v>
      </c>
      <c r="N21" s="18">
        <v>4</v>
      </c>
    </row>
    <row r="22" spans="1:15" ht="31.5" customHeight="1" x14ac:dyDescent="0.25">
      <c r="A22" s="15"/>
      <c r="B22" s="138" t="s">
        <v>34</v>
      </c>
      <c r="C22" s="5" t="s">
        <v>56</v>
      </c>
      <c r="D22" s="117">
        <v>2</v>
      </c>
      <c r="E22" s="12">
        <v>618815</v>
      </c>
      <c r="F22" s="18">
        <v>41.87</v>
      </c>
      <c r="G22" s="18">
        <v>60.47</v>
      </c>
      <c r="H22" s="23">
        <v>102.34</v>
      </c>
      <c r="I22" s="18">
        <v>12</v>
      </c>
      <c r="J22" s="23">
        <v>114.34</v>
      </c>
      <c r="K22" s="18" t="s">
        <v>46</v>
      </c>
      <c r="L22" s="18">
        <v>4</v>
      </c>
      <c r="M22" s="18">
        <v>0</v>
      </c>
      <c r="N22" s="18">
        <v>0</v>
      </c>
    </row>
    <row r="23" spans="1:15" ht="33" customHeight="1" x14ac:dyDescent="0.25">
      <c r="A23" s="15"/>
      <c r="B23" s="139"/>
      <c r="C23" s="5" t="s">
        <v>55</v>
      </c>
      <c r="D23" s="118"/>
      <c r="E23" s="12">
        <v>617459</v>
      </c>
      <c r="F23" s="18">
        <v>44.79</v>
      </c>
      <c r="G23" s="18">
        <v>84.72</v>
      </c>
      <c r="H23" s="23">
        <v>129.51</v>
      </c>
      <c r="I23" s="18">
        <v>8</v>
      </c>
      <c r="J23" s="23">
        <v>137.51</v>
      </c>
      <c r="K23" s="18" t="s">
        <v>48</v>
      </c>
      <c r="L23" s="18">
        <v>4</v>
      </c>
      <c r="M23" s="18" t="s">
        <v>49</v>
      </c>
      <c r="N23" s="18">
        <v>4</v>
      </c>
    </row>
    <row r="24" spans="1:15" ht="26.25" customHeight="1" x14ac:dyDescent="0.25">
      <c r="A24" s="15"/>
      <c r="B24" s="141" t="s">
        <v>35</v>
      </c>
      <c r="C24" s="5" t="s">
        <v>43</v>
      </c>
      <c r="D24" s="117">
        <v>2</v>
      </c>
      <c r="E24" s="12">
        <v>715946</v>
      </c>
      <c r="F24" s="18">
        <v>29.58</v>
      </c>
      <c r="G24" s="18">
        <v>38.15</v>
      </c>
      <c r="H24" s="23">
        <v>67.73</v>
      </c>
      <c r="I24" s="18">
        <v>8</v>
      </c>
      <c r="J24" s="23">
        <v>75.73</v>
      </c>
      <c r="K24" s="18">
        <v>0</v>
      </c>
      <c r="L24" s="18">
        <v>0</v>
      </c>
      <c r="M24" s="73" t="s">
        <v>46</v>
      </c>
      <c r="N24" s="73">
        <v>4</v>
      </c>
      <c r="O24" t="s">
        <v>185</v>
      </c>
    </row>
    <row r="25" spans="1:15" ht="23.25" customHeight="1" x14ac:dyDescent="0.25">
      <c r="A25" s="15"/>
      <c r="B25" s="141"/>
      <c r="C25" s="5" t="s">
        <v>44</v>
      </c>
      <c r="D25" s="118"/>
      <c r="E25" s="12">
        <v>561219</v>
      </c>
      <c r="F25" s="18">
        <v>91.87</v>
      </c>
      <c r="G25" s="18">
        <v>88.48</v>
      </c>
      <c r="H25" s="23">
        <v>180.35</v>
      </c>
      <c r="I25" s="18">
        <v>4</v>
      </c>
      <c r="J25" s="23">
        <v>184.35</v>
      </c>
      <c r="K25" s="18" t="s">
        <v>46</v>
      </c>
      <c r="L25" s="18">
        <v>4</v>
      </c>
      <c r="M25" s="73" t="s">
        <v>58</v>
      </c>
      <c r="N25" s="73">
        <v>4</v>
      </c>
      <c r="O25" t="s">
        <v>184</v>
      </c>
    </row>
    <row r="26" spans="1:15" ht="45" customHeight="1" x14ac:dyDescent="0.25">
      <c r="B26" s="16" t="s">
        <v>36</v>
      </c>
      <c r="C26" s="5" t="s">
        <v>50</v>
      </c>
      <c r="D26" s="30">
        <v>1</v>
      </c>
      <c r="E26" s="12">
        <v>600071</v>
      </c>
      <c r="F26" s="18">
        <v>66.87</v>
      </c>
      <c r="G26" s="18">
        <v>145.55000000000001</v>
      </c>
      <c r="H26" s="23">
        <v>212.42</v>
      </c>
      <c r="I26" s="18">
        <v>4</v>
      </c>
      <c r="J26" s="23">
        <v>216.42</v>
      </c>
      <c r="K26" s="18" t="s">
        <v>48</v>
      </c>
      <c r="L26" s="18">
        <v>4</v>
      </c>
      <c r="M26" s="18">
        <v>0</v>
      </c>
      <c r="N26" s="18">
        <v>0</v>
      </c>
    </row>
    <row r="27" spans="1:15" ht="30.75" customHeight="1" x14ac:dyDescent="0.25">
      <c r="B27" s="141" t="s">
        <v>37</v>
      </c>
      <c r="C27" s="5" t="s">
        <v>52</v>
      </c>
      <c r="D27" s="117">
        <v>2</v>
      </c>
      <c r="E27" s="12">
        <v>589037</v>
      </c>
      <c r="F27" s="18">
        <v>62.5</v>
      </c>
      <c r="G27" s="18">
        <v>62.39</v>
      </c>
      <c r="H27" s="23">
        <v>124.89</v>
      </c>
      <c r="I27" s="18">
        <v>8</v>
      </c>
      <c r="J27" s="23">
        <v>132.88999999999999</v>
      </c>
      <c r="K27" s="18" t="s">
        <v>46</v>
      </c>
      <c r="L27" s="18">
        <v>4</v>
      </c>
      <c r="M27" s="18" t="s">
        <v>46</v>
      </c>
      <c r="N27" s="18">
        <v>4</v>
      </c>
    </row>
    <row r="28" spans="1:15" ht="34.5" customHeight="1" x14ac:dyDescent="0.25">
      <c r="B28" s="141"/>
      <c r="C28" s="5" t="s">
        <v>54</v>
      </c>
      <c r="D28" s="118"/>
      <c r="E28" s="12">
        <v>603922</v>
      </c>
      <c r="F28" s="18">
        <v>55.41</v>
      </c>
      <c r="G28" s="18">
        <v>67.23</v>
      </c>
      <c r="H28" s="23">
        <v>122.64</v>
      </c>
      <c r="I28" s="18">
        <v>18</v>
      </c>
      <c r="J28" s="23">
        <v>140.63999999999999</v>
      </c>
      <c r="K28" s="18" t="s">
        <v>51</v>
      </c>
      <c r="L28" s="18">
        <v>4</v>
      </c>
      <c r="M28" s="18" t="s">
        <v>46</v>
      </c>
      <c r="N28" s="18">
        <v>4</v>
      </c>
    </row>
    <row r="29" spans="1:15" ht="52.5" customHeight="1" x14ac:dyDescent="0.25">
      <c r="B29" s="16" t="s">
        <v>38</v>
      </c>
      <c r="C29" s="5" t="s">
        <v>53</v>
      </c>
      <c r="D29" s="30">
        <v>1</v>
      </c>
      <c r="E29" s="12">
        <v>575225</v>
      </c>
      <c r="F29" s="18">
        <v>96.04</v>
      </c>
      <c r="G29" s="18">
        <v>164.72</v>
      </c>
      <c r="H29" s="23">
        <v>260.76</v>
      </c>
      <c r="I29" s="18">
        <v>4</v>
      </c>
      <c r="J29" s="23">
        <v>264.76</v>
      </c>
      <c r="K29" s="18" t="s">
        <v>46</v>
      </c>
      <c r="L29" s="18">
        <v>4</v>
      </c>
      <c r="M29" s="18" t="s">
        <v>46</v>
      </c>
      <c r="N29" s="18">
        <v>4</v>
      </c>
    </row>
    <row r="30" spans="1:15" ht="38.25" customHeight="1" x14ac:dyDescent="0.25">
      <c r="A30" s="10"/>
      <c r="B30" s="10"/>
      <c r="H30" s="2"/>
    </row>
    <row r="31" spans="1:15" ht="15.75" x14ac:dyDescent="0.25">
      <c r="A31" s="10"/>
      <c r="B31" s="10"/>
      <c r="C31" s="46" t="s">
        <v>4</v>
      </c>
      <c r="D31" s="46">
        <f>SUM(D3:D14,D17:D29)</f>
        <v>16</v>
      </c>
      <c r="H31" s="2"/>
    </row>
    <row r="32" spans="1:15" x14ac:dyDescent="0.25">
      <c r="H32" s="2"/>
    </row>
    <row r="33" spans="8:8" x14ac:dyDescent="0.25">
      <c r="H33" s="2"/>
    </row>
    <row r="34" spans="8:8" x14ac:dyDescent="0.25">
      <c r="H34" s="2"/>
    </row>
    <row r="35" spans="8:8" x14ac:dyDescent="0.25">
      <c r="H35" s="2"/>
    </row>
    <row r="36" spans="8:8" x14ac:dyDescent="0.25">
      <c r="H36" s="2"/>
    </row>
    <row r="37" spans="8:8" x14ac:dyDescent="0.25">
      <c r="H37" s="2"/>
    </row>
    <row r="38" spans="8:8" x14ac:dyDescent="0.25">
      <c r="H38" s="2"/>
    </row>
    <row r="39" spans="8:8" x14ac:dyDescent="0.25">
      <c r="H39" s="2"/>
    </row>
    <row r="40" spans="8:8" x14ac:dyDescent="0.25">
      <c r="H40" s="2"/>
    </row>
    <row r="41" spans="8:8" x14ac:dyDescent="0.25">
      <c r="H41" s="2"/>
    </row>
    <row r="42" spans="8:8" x14ac:dyDescent="0.25">
      <c r="H42" s="2"/>
    </row>
    <row r="43" spans="8:8" x14ac:dyDescent="0.25">
      <c r="H43" s="146"/>
    </row>
    <row r="44" spans="8:8" x14ac:dyDescent="0.25">
      <c r="H44" s="146"/>
    </row>
    <row r="45" spans="8:8" x14ac:dyDescent="0.25">
      <c r="H45" s="146"/>
    </row>
    <row r="46" spans="8:8" x14ac:dyDescent="0.25">
      <c r="H46" s="146"/>
    </row>
    <row r="47" spans="8:8" x14ac:dyDescent="0.25">
      <c r="H47" s="146"/>
    </row>
    <row r="48" spans="8:8" x14ac:dyDescent="0.25">
      <c r="H48" s="146"/>
    </row>
    <row r="49" spans="8:8" x14ac:dyDescent="0.25">
      <c r="H49" s="146"/>
    </row>
    <row r="50" spans="8:8" x14ac:dyDescent="0.25">
      <c r="H50" s="146"/>
    </row>
    <row r="51" spans="8:8" x14ac:dyDescent="0.25">
      <c r="H51" s="146"/>
    </row>
    <row r="52" spans="8:8" x14ac:dyDescent="0.25">
      <c r="H52" s="146"/>
    </row>
    <row r="53" spans="8:8" x14ac:dyDescent="0.25">
      <c r="H53" s="146"/>
    </row>
    <row r="54" spans="8:8" x14ac:dyDescent="0.25">
      <c r="H54" s="146"/>
    </row>
    <row r="55" spans="8:8" x14ac:dyDescent="0.25">
      <c r="H55" s="146"/>
    </row>
    <row r="56" spans="8:8" x14ac:dyDescent="0.25">
      <c r="H56" s="146"/>
    </row>
    <row r="57" spans="8:8" x14ac:dyDescent="0.25">
      <c r="H57" s="146"/>
    </row>
    <row r="58" spans="8:8" x14ac:dyDescent="0.25">
      <c r="H58" s="146"/>
    </row>
    <row r="59" spans="8:8" x14ac:dyDescent="0.25">
      <c r="H59" s="146"/>
    </row>
    <row r="60" spans="8:8" x14ac:dyDescent="0.25">
      <c r="H60" s="146"/>
    </row>
    <row r="61" spans="8:8" x14ac:dyDescent="0.25">
      <c r="H61" s="146"/>
    </row>
    <row r="62" spans="8:8" x14ac:dyDescent="0.25">
      <c r="H62" s="146"/>
    </row>
    <row r="63" spans="8:8" x14ac:dyDescent="0.25">
      <c r="H63" s="146"/>
    </row>
    <row r="64" spans="8:8" x14ac:dyDescent="0.25">
      <c r="H64" s="146"/>
    </row>
    <row r="65" spans="8:8" x14ac:dyDescent="0.25">
      <c r="H65" s="146"/>
    </row>
    <row r="66" spans="8:8" x14ac:dyDescent="0.25">
      <c r="H66" s="146"/>
    </row>
    <row r="67" spans="8:8" x14ac:dyDescent="0.25">
      <c r="H67" s="146"/>
    </row>
    <row r="68" spans="8:8" x14ac:dyDescent="0.25">
      <c r="H68" s="146"/>
    </row>
    <row r="69" spans="8:8" x14ac:dyDescent="0.25">
      <c r="H69" s="146"/>
    </row>
    <row r="70" spans="8:8" x14ac:dyDescent="0.25">
      <c r="H70" s="146"/>
    </row>
    <row r="71" spans="8:8" x14ac:dyDescent="0.25">
      <c r="H71" s="146"/>
    </row>
    <row r="72" spans="8:8" x14ac:dyDescent="0.25">
      <c r="H72" s="146"/>
    </row>
    <row r="73" spans="8:8" x14ac:dyDescent="0.25">
      <c r="H73" s="146"/>
    </row>
    <row r="74" spans="8:8" x14ac:dyDescent="0.25">
      <c r="H74" s="146"/>
    </row>
    <row r="75" spans="8:8" x14ac:dyDescent="0.25">
      <c r="H75" s="146"/>
    </row>
    <row r="76" spans="8:8" x14ac:dyDescent="0.25">
      <c r="H76" s="146"/>
    </row>
    <row r="77" spans="8:8" x14ac:dyDescent="0.25">
      <c r="H77" s="146"/>
    </row>
    <row r="78" spans="8:8" x14ac:dyDescent="0.25">
      <c r="H78" s="146"/>
    </row>
    <row r="79" spans="8:8" x14ac:dyDescent="0.25">
      <c r="H79" s="146"/>
    </row>
    <row r="80" spans="8:8" x14ac:dyDescent="0.25">
      <c r="H80" s="146"/>
    </row>
    <row r="81" spans="8:8" x14ac:dyDescent="0.25">
      <c r="H81" s="146"/>
    </row>
    <row r="82" spans="8:8" x14ac:dyDescent="0.25">
      <c r="H82" s="146"/>
    </row>
    <row r="83" spans="8:8" x14ac:dyDescent="0.25">
      <c r="H83" s="146"/>
    </row>
    <row r="84" spans="8:8" x14ac:dyDescent="0.25">
      <c r="H84" s="146"/>
    </row>
    <row r="85" spans="8:8" x14ac:dyDescent="0.25">
      <c r="H85" s="146"/>
    </row>
    <row r="86" spans="8:8" x14ac:dyDescent="0.25">
      <c r="H86" s="146"/>
    </row>
    <row r="87" spans="8:8" x14ac:dyDescent="0.25">
      <c r="H87" s="146"/>
    </row>
    <row r="88" spans="8:8" x14ac:dyDescent="0.25">
      <c r="H88" s="146"/>
    </row>
    <row r="89" spans="8:8" x14ac:dyDescent="0.25">
      <c r="H89" s="146"/>
    </row>
    <row r="90" spans="8:8" x14ac:dyDescent="0.25">
      <c r="H90" s="146"/>
    </row>
    <row r="91" spans="8:8" x14ac:dyDescent="0.25">
      <c r="H91" s="146"/>
    </row>
    <row r="92" spans="8:8" x14ac:dyDescent="0.25">
      <c r="H92" s="146"/>
    </row>
    <row r="93" spans="8:8" x14ac:dyDescent="0.25">
      <c r="H93" s="146"/>
    </row>
    <row r="94" spans="8:8" x14ac:dyDescent="0.25">
      <c r="H94" s="146"/>
    </row>
    <row r="95" spans="8:8" x14ac:dyDescent="0.25">
      <c r="H95" s="146"/>
    </row>
    <row r="96" spans="8:8" x14ac:dyDescent="0.25">
      <c r="H96" s="146"/>
    </row>
    <row r="97" spans="8:8" x14ac:dyDescent="0.25">
      <c r="H97" s="146"/>
    </row>
    <row r="98" spans="8:8" x14ac:dyDescent="0.25">
      <c r="H98" s="146"/>
    </row>
    <row r="99" spans="8:8" x14ac:dyDescent="0.25">
      <c r="H99" s="146"/>
    </row>
    <row r="100" spans="8:8" x14ac:dyDescent="0.25">
      <c r="H100" s="146"/>
    </row>
    <row r="101" spans="8:8" x14ac:dyDescent="0.25">
      <c r="H101" s="146"/>
    </row>
    <row r="102" spans="8:8" x14ac:dyDescent="0.25">
      <c r="H102" s="146"/>
    </row>
    <row r="103" spans="8:8" x14ac:dyDescent="0.25">
      <c r="H103" s="146"/>
    </row>
    <row r="104" spans="8:8" x14ac:dyDescent="0.25">
      <c r="H104" s="146"/>
    </row>
    <row r="105" spans="8:8" x14ac:dyDescent="0.25">
      <c r="H105" s="146"/>
    </row>
    <row r="106" spans="8:8" x14ac:dyDescent="0.25">
      <c r="H106" s="146"/>
    </row>
    <row r="107" spans="8:8" x14ac:dyDescent="0.25">
      <c r="H107" s="146"/>
    </row>
    <row r="108" spans="8:8" x14ac:dyDescent="0.25">
      <c r="H108" s="146"/>
    </row>
    <row r="109" spans="8:8" x14ac:dyDescent="0.25">
      <c r="H109" s="146"/>
    </row>
    <row r="110" spans="8:8" x14ac:dyDescent="0.25">
      <c r="H110" s="146"/>
    </row>
    <row r="111" spans="8:8" x14ac:dyDescent="0.25">
      <c r="H111" s="146"/>
    </row>
    <row r="112" spans="8:8" x14ac:dyDescent="0.25">
      <c r="H112" s="146"/>
    </row>
    <row r="113" spans="8:8" x14ac:dyDescent="0.25">
      <c r="H113" s="146"/>
    </row>
    <row r="114" spans="8:8" x14ac:dyDescent="0.25">
      <c r="H114" s="146"/>
    </row>
    <row r="115" spans="8:8" x14ac:dyDescent="0.25">
      <c r="H115" s="146"/>
    </row>
    <row r="116" spans="8:8" x14ac:dyDescent="0.25">
      <c r="H116" s="146"/>
    </row>
    <row r="117" spans="8:8" x14ac:dyDescent="0.25">
      <c r="H117" s="146"/>
    </row>
    <row r="118" spans="8:8" x14ac:dyDescent="0.25">
      <c r="H118" s="146"/>
    </row>
    <row r="119" spans="8:8" x14ac:dyDescent="0.25">
      <c r="H119" s="146"/>
    </row>
    <row r="120" spans="8:8" x14ac:dyDescent="0.25">
      <c r="H120" s="146"/>
    </row>
    <row r="121" spans="8:8" x14ac:dyDescent="0.25">
      <c r="H121" s="146"/>
    </row>
    <row r="122" spans="8:8" x14ac:dyDescent="0.25">
      <c r="H122" s="146"/>
    </row>
    <row r="123" spans="8:8" x14ac:dyDescent="0.25">
      <c r="H123" s="146"/>
    </row>
    <row r="124" spans="8:8" x14ac:dyDescent="0.25">
      <c r="H124" s="146"/>
    </row>
    <row r="125" spans="8:8" x14ac:dyDescent="0.25">
      <c r="H125" s="146"/>
    </row>
    <row r="126" spans="8:8" x14ac:dyDescent="0.25">
      <c r="H126" s="146"/>
    </row>
    <row r="127" spans="8:8" x14ac:dyDescent="0.25">
      <c r="H127" s="146"/>
    </row>
    <row r="128" spans="8:8" x14ac:dyDescent="0.25">
      <c r="H128" s="146"/>
    </row>
    <row r="129" spans="8:8" x14ac:dyDescent="0.25">
      <c r="H129" s="146"/>
    </row>
    <row r="130" spans="8:8" x14ac:dyDescent="0.25">
      <c r="H130" s="146"/>
    </row>
    <row r="131" spans="8:8" x14ac:dyDescent="0.25">
      <c r="H131" s="146"/>
    </row>
    <row r="132" spans="8:8" x14ac:dyDescent="0.25">
      <c r="H132" s="146"/>
    </row>
    <row r="133" spans="8:8" x14ac:dyDescent="0.25">
      <c r="H133" s="146"/>
    </row>
    <row r="134" spans="8:8" x14ac:dyDescent="0.25">
      <c r="H134" s="146"/>
    </row>
    <row r="135" spans="8:8" x14ac:dyDescent="0.25">
      <c r="H135" s="146"/>
    </row>
    <row r="136" spans="8:8" x14ac:dyDescent="0.25">
      <c r="H136" s="146"/>
    </row>
    <row r="137" spans="8:8" x14ac:dyDescent="0.25">
      <c r="H137" s="146"/>
    </row>
    <row r="138" spans="8:8" x14ac:dyDescent="0.25">
      <c r="H138" s="146"/>
    </row>
    <row r="139" spans="8:8" x14ac:dyDescent="0.25">
      <c r="H139" s="146"/>
    </row>
    <row r="140" spans="8:8" x14ac:dyDescent="0.25">
      <c r="H140" s="146"/>
    </row>
    <row r="141" spans="8:8" x14ac:dyDescent="0.25">
      <c r="H141" s="146"/>
    </row>
    <row r="142" spans="8:8" x14ac:dyDescent="0.25">
      <c r="H142" s="146"/>
    </row>
    <row r="143" spans="8:8" x14ac:dyDescent="0.25">
      <c r="H143" s="146"/>
    </row>
    <row r="144" spans="8:8" x14ac:dyDescent="0.25">
      <c r="H144" s="146"/>
    </row>
    <row r="145" spans="8:8" x14ac:dyDescent="0.25">
      <c r="H145" s="146"/>
    </row>
    <row r="146" spans="8:8" x14ac:dyDescent="0.25">
      <c r="H146" s="146"/>
    </row>
    <row r="147" spans="8:8" x14ac:dyDescent="0.25">
      <c r="H147" s="146"/>
    </row>
    <row r="148" spans="8:8" x14ac:dyDescent="0.25">
      <c r="H148" s="146"/>
    </row>
    <row r="149" spans="8:8" x14ac:dyDescent="0.25">
      <c r="H149" s="146"/>
    </row>
    <row r="150" spans="8:8" x14ac:dyDescent="0.25">
      <c r="H150" s="146"/>
    </row>
    <row r="151" spans="8:8" x14ac:dyDescent="0.25">
      <c r="H151" s="146"/>
    </row>
    <row r="152" spans="8:8" x14ac:dyDescent="0.25">
      <c r="H152" s="146"/>
    </row>
    <row r="153" spans="8:8" x14ac:dyDescent="0.25">
      <c r="H153" s="146"/>
    </row>
    <row r="154" spans="8:8" x14ac:dyDescent="0.25">
      <c r="H154" s="146"/>
    </row>
    <row r="155" spans="8:8" x14ac:dyDescent="0.25">
      <c r="H155" s="146"/>
    </row>
    <row r="156" spans="8:8" x14ac:dyDescent="0.25">
      <c r="H156" s="146"/>
    </row>
    <row r="157" spans="8:8" x14ac:dyDescent="0.25">
      <c r="H157" s="146"/>
    </row>
    <row r="158" spans="8:8" x14ac:dyDescent="0.25">
      <c r="H158" s="146"/>
    </row>
    <row r="159" spans="8:8" x14ac:dyDescent="0.25">
      <c r="H159" s="146"/>
    </row>
    <row r="160" spans="8:8" x14ac:dyDescent="0.25">
      <c r="H160" s="146"/>
    </row>
    <row r="161" spans="8:8" x14ac:dyDescent="0.25">
      <c r="H161" s="146"/>
    </row>
    <row r="162" spans="8:8" x14ac:dyDescent="0.25">
      <c r="H162" s="146"/>
    </row>
    <row r="163" spans="8:8" x14ac:dyDescent="0.25">
      <c r="H163" s="146"/>
    </row>
    <row r="164" spans="8:8" x14ac:dyDescent="0.25">
      <c r="H164" s="146"/>
    </row>
    <row r="165" spans="8:8" x14ac:dyDescent="0.25">
      <c r="H165" s="146"/>
    </row>
    <row r="166" spans="8:8" x14ac:dyDescent="0.25">
      <c r="H166" s="146"/>
    </row>
    <row r="167" spans="8:8" x14ac:dyDescent="0.25">
      <c r="H167" s="146"/>
    </row>
    <row r="168" spans="8:8" x14ac:dyDescent="0.25">
      <c r="H168" s="146"/>
    </row>
    <row r="169" spans="8:8" x14ac:dyDescent="0.25">
      <c r="H169" s="146"/>
    </row>
    <row r="170" spans="8:8" x14ac:dyDescent="0.25">
      <c r="H170" s="146"/>
    </row>
    <row r="171" spans="8:8" x14ac:dyDescent="0.25">
      <c r="H171" s="146"/>
    </row>
    <row r="172" spans="8:8" x14ac:dyDescent="0.25">
      <c r="H172" s="146"/>
    </row>
    <row r="173" spans="8:8" x14ac:dyDescent="0.25">
      <c r="H173" s="146"/>
    </row>
    <row r="174" spans="8:8" x14ac:dyDescent="0.25">
      <c r="H174" s="146"/>
    </row>
    <row r="175" spans="8:8" x14ac:dyDescent="0.25">
      <c r="H175" s="146"/>
    </row>
    <row r="176" spans="8:8" x14ac:dyDescent="0.25">
      <c r="H176" s="146"/>
    </row>
    <row r="177" spans="8:8" x14ac:dyDescent="0.25">
      <c r="H177" s="146"/>
    </row>
    <row r="178" spans="8:8" x14ac:dyDescent="0.25">
      <c r="H178" s="146"/>
    </row>
    <row r="179" spans="8:8" x14ac:dyDescent="0.25">
      <c r="H179" s="146"/>
    </row>
    <row r="180" spans="8:8" x14ac:dyDescent="0.25">
      <c r="H180" s="146"/>
    </row>
    <row r="181" spans="8:8" x14ac:dyDescent="0.25">
      <c r="H181" s="146"/>
    </row>
    <row r="182" spans="8:8" x14ac:dyDescent="0.25">
      <c r="H182" s="146"/>
    </row>
    <row r="183" spans="8:8" x14ac:dyDescent="0.25">
      <c r="H183" s="146"/>
    </row>
    <row r="184" spans="8:8" x14ac:dyDescent="0.25">
      <c r="H184" s="146"/>
    </row>
    <row r="185" spans="8:8" x14ac:dyDescent="0.25">
      <c r="H185" s="146"/>
    </row>
    <row r="186" spans="8:8" x14ac:dyDescent="0.25">
      <c r="H186" s="146"/>
    </row>
    <row r="187" spans="8:8" x14ac:dyDescent="0.25">
      <c r="H187" s="146"/>
    </row>
    <row r="188" spans="8:8" x14ac:dyDescent="0.25">
      <c r="H188" s="146"/>
    </row>
    <row r="189" spans="8:8" x14ac:dyDescent="0.25">
      <c r="H189" s="146"/>
    </row>
    <row r="190" spans="8:8" x14ac:dyDescent="0.25">
      <c r="H190" s="146"/>
    </row>
    <row r="191" spans="8:8" x14ac:dyDescent="0.25">
      <c r="H191" s="146"/>
    </row>
    <row r="192" spans="8:8" x14ac:dyDescent="0.25">
      <c r="H192" s="146"/>
    </row>
    <row r="193" spans="8:8" x14ac:dyDescent="0.25">
      <c r="H193" s="146"/>
    </row>
    <row r="194" spans="8:8" x14ac:dyDescent="0.25">
      <c r="H194" s="146"/>
    </row>
    <row r="195" spans="8:8" x14ac:dyDescent="0.25">
      <c r="H195" s="146"/>
    </row>
    <row r="196" spans="8:8" x14ac:dyDescent="0.25">
      <c r="H196" s="146"/>
    </row>
    <row r="197" spans="8:8" x14ac:dyDescent="0.25">
      <c r="H197" s="146"/>
    </row>
    <row r="198" spans="8:8" x14ac:dyDescent="0.25">
      <c r="H198" s="146"/>
    </row>
    <row r="199" spans="8:8" x14ac:dyDescent="0.25">
      <c r="H199" s="146"/>
    </row>
    <row r="200" spans="8:8" x14ac:dyDescent="0.25">
      <c r="H200" s="146"/>
    </row>
    <row r="201" spans="8:8" x14ac:dyDescent="0.25">
      <c r="H201" s="146"/>
    </row>
    <row r="202" spans="8:8" x14ac:dyDescent="0.25">
      <c r="H202" s="146"/>
    </row>
    <row r="203" spans="8:8" x14ac:dyDescent="0.25">
      <c r="H203" s="146"/>
    </row>
    <row r="204" spans="8:8" x14ac:dyDescent="0.25">
      <c r="H204" s="146"/>
    </row>
    <row r="205" spans="8:8" x14ac:dyDescent="0.25">
      <c r="H205" s="146"/>
    </row>
    <row r="206" spans="8:8" x14ac:dyDescent="0.25">
      <c r="H206" s="146"/>
    </row>
    <row r="207" spans="8:8" x14ac:dyDescent="0.25">
      <c r="H207" s="146"/>
    </row>
    <row r="208" spans="8:8" x14ac:dyDescent="0.25">
      <c r="H208" s="146"/>
    </row>
    <row r="209" spans="8:8" x14ac:dyDescent="0.25">
      <c r="H209" s="146"/>
    </row>
    <row r="210" spans="8:8" x14ac:dyDescent="0.25">
      <c r="H210" s="146"/>
    </row>
    <row r="211" spans="8:8" x14ac:dyDescent="0.25">
      <c r="H211" s="146"/>
    </row>
    <row r="212" spans="8:8" x14ac:dyDescent="0.25">
      <c r="H212" s="146"/>
    </row>
    <row r="213" spans="8:8" x14ac:dyDescent="0.25">
      <c r="H213" s="146"/>
    </row>
    <row r="214" spans="8:8" x14ac:dyDescent="0.25">
      <c r="H214" s="146"/>
    </row>
    <row r="215" spans="8:8" x14ac:dyDescent="0.25">
      <c r="H215" s="146"/>
    </row>
    <row r="216" spans="8:8" x14ac:dyDescent="0.25">
      <c r="H216" s="146"/>
    </row>
    <row r="217" spans="8:8" x14ac:dyDescent="0.25">
      <c r="H217" s="146"/>
    </row>
    <row r="218" spans="8:8" x14ac:dyDescent="0.25">
      <c r="H218" s="146"/>
    </row>
    <row r="219" spans="8:8" x14ac:dyDescent="0.25">
      <c r="H219" s="146"/>
    </row>
    <row r="220" spans="8:8" x14ac:dyDescent="0.25">
      <c r="H220" s="146"/>
    </row>
    <row r="221" spans="8:8" x14ac:dyDescent="0.25">
      <c r="H221" s="146"/>
    </row>
    <row r="222" spans="8:8" x14ac:dyDescent="0.25">
      <c r="H222" s="146"/>
    </row>
    <row r="223" spans="8:8" x14ac:dyDescent="0.25">
      <c r="H223" s="146"/>
    </row>
    <row r="224" spans="8:8" x14ac:dyDescent="0.25">
      <c r="H224" s="146"/>
    </row>
    <row r="225" spans="8:8" x14ac:dyDescent="0.25">
      <c r="H225" s="146"/>
    </row>
    <row r="226" spans="8:8" x14ac:dyDescent="0.25">
      <c r="H226" s="146"/>
    </row>
    <row r="227" spans="8:8" x14ac:dyDescent="0.25">
      <c r="H227" s="146"/>
    </row>
    <row r="228" spans="8:8" x14ac:dyDescent="0.25">
      <c r="H228" s="146"/>
    </row>
    <row r="229" spans="8:8" x14ac:dyDescent="0.25">
      <c r="H229" s="146"/>
    </row>
    <row r="230" spans="8:8" x14ac:dyDescent="0.25">
      <c r="H230" s="146"/>
    </row>
    <row r="231" spans="8:8" x14ac:dyDescent="0.25">
      <c r="H231" s="146"/>
    </row>
    <row r="232" spans="8:8" x14ac:dyDescent="0.25">
      <c r="H232" s="146"/>
    </row>
    <row r="233" spans="8:8" x14ac:dyDescent="0.25">
      <c r="H233" s="146"/>
    </row>
    <row r="234" spans="8:8" x14ac:dyDescent="0.25">
      <c r="H234" s="146"/>
    </row>
    <row r="235" spans="8:8" x14ac:dyDescent="0.25">
      <c r="H235" s="146"/>
    </row>
    <row r="236" spans="8:8" x14ac:dyDescent="0.25">
      <c r="H236" s="146"/>
    </row>
    <row r="237" spans="8:8" x14ac:dyDescent="0.25">
      <c r="H237" s="146"/>
    </row>
    <row r="238" spans="8:8" x14ac:dyDescent="0.25">
      <c r="H238" s="146"/>
    </row>
    <row r="239" spans="8:8" x14ac:dyDescent="0.25">
      <c r="H239" s="146"/>
    </row>
    <row r="240" spans="8:8" x14ac:dyDescent="0.25">
      <c r="H240" s="146"/>
    </row>
    <row r="241" spans="8:8" x14ac:dyDescent="0.25">
      <c r="H241" s="146"/>
    </row>
    <row r="242" spans="8:8" x14ac:dyDescent="0.25">
      <c r="H242" s="146"/>
    </row>
    <row r="243" spans="8:8" x14ac:dyDescent="0.25">
      <c r="H243" s="146"/>
    </row>
    <row r="244" spans="8:8" x14ac:dyDescent="0.25">
      <c r="H244" s="146"/>
    </row>
    <row r="245" spans="8:8" x14ac:dyDescent="0.25">
      <c r="H245" s="146"/>
    </row>
    <row r="246" spans="8:8" x14ac:dyDescent="0.25">
      <c r="H246" s="146"/>
    </row>
    <row r="247" spans="8:8" x14ac:dyDescent="0.25">
      <c r="H247" s="146"/>
    </row>
    <row r="248" spans="8:8" x14ac:dyDescent="0.25">
      <c r="H248" s="146"/>
    </row>
    <row r="249" spans="8:8" x14ac:dyDescent="0.25">
      <c r="H249" s="146"/>
    </row>
    <row r="250" spans="8:8" x14ac:dyDescent="0.25">
      <c r="H250" s="146"/>
    </row>
    <row r="251" spans="8:8" x14ac:dyDescent="0.25">
      <c r="H251" s="146"/>
    </row>
    <row r="252" spans="8:8" x14ac:dyDescent="0.25">
      <c r="H252" s="146"/>
    </row>
    <row r="253" spans="8:8" x14ac:dyDescent="0.25">
      <c r="H253" s="146"/>
    </row>
    <row r="254" spans="8:8" x14ac:dyDescent="0.25">
      <c r="H254" s="146"/>
    </row>
    <row r="255" spans="8:8" x14ac:dyDescent="0.25">
      <c r="H255" s="146"/>
    </row>
    <row r="256" spans="8:8" x14ac:dyDescent="0.25">
      <c r="H256" s="146"/>
    </row>
    <row r="257" spans="8:8" x14ac:dyDescent="0.25">
      <c r="H257" s="146"/>
    </row>
    <row r="258" spans="8:8" x14ac:dyDescent="0.25">
      <c r="H258" s="146"/>
    </row>
    <row r="259" spans="8:8" x14ac:dyDescent="0.25">
      <c r="H259" s="146"/>
    </row>
    <row r="260" spans="8:8" x14ac:dyDescent="0.25">
      <c r="H260" s="146"/>
    </row>
    <row r="261" spans="8:8" x14ac:dyDescent="0.25">
      <c r="H261" s="146"/>
    </row>
    <row r="262" spans="8:8" x14ac:dyDescent="0.25">
      <c r="H262" s="146"/>
    </row>
    <row r="263" spans="8:8" x14ac:dyDescent="0.25">
      <c r="H263" s="146"/>
    </row>
    <row r="264" spans="8:8" x14ac:dyDescent="0.25">
      <c r="H264" s="146"/>
    </row>
    <row r="265" spans="8:8" x14ac:dyDescent="0.25">
      <c r="H265" s="146"/>
    </row>
    <row r="266" spans="8:8" x14ac:dyDescent="0.25">
      <c r="H266" s="146"/>
    </row>
    <row r="267" spans="8:8" x14ac:dyDescent="0.25">
      <c r="H267" s="146"/>
    </row>
    <row r="268" spans="8:8" x14ac:dyDescent="0.25">
      <c r="H268" s="146"/>
    </row>
    <row r="269" spans="8:8" x14ac:dyDescent="0.25">
      <c r="H269" s="146"/>
    </row>
    <row r="270" spans="8:8" x14ac:dyDescent="0.25">
      <c r="H270" s="146"/>
    </row>
    <row r="271" spans="8:8" x14ac:dyDescent="0.25">
      <c r="H271" s="146"/>
    </row>
    <row r="272" spans="8:8" x14ac:dyDescent="0.25">
      <c r="H272" s="146"/>
    </row>
    <row r="273" spans="8:8" x14ac:dyDescent="0.25">
      <c r="H273" s="146"/>
    </row>
    <row r="274" spans="8:8" x14ac:dyDescent="0.25">
      <c r="H274" s="146"/>
    </row>
    <row r="275" spans="8:8" x14ac:dyDescent="0.25">
      <c r="H275" s="146"/>
    </row>
    <row r="276" spans="8:8" x14ac:dyDescent="0.25">
      <c r="H276" s="146"/>
    </row>
    <row r="277" spans="8:8" x14ac:dyDescent="0.25">
      <c r="H277" s="146"/>
    </row>
    <row r="278" spans="8:8" x14ac:dyDescent="0.25">
      <c r="H278" s="146"/>
    </row>
    <row r="279" spans="8:8" x14ac:dyDescent="0.25">
      <c r="H279" s="146"/>
    </row>
    <row r="280" spans="8:8" x14ac:dyDescent="0.25">
      <c r="H280" s="146"/>
    </row>
    <row r="281" spans="8:8" x14ac:dyDescent="0.25">
      <c r="H281" s="146"/>
    </row>
    <row r="282" spans="8:8" x14ac:dyDescent="0.25">
      <c r="H282" s="146"/>
    </row>
    <row r="283" spans="8:8" x14ac:dyDescent="0.25">
      <c r="H283" s="146"/>
    </row>
    <row r="284" spans="8:8" x14ac:dyDescent="0.25">
      <c r="H284" s="146"/>
    </row>
    <row r="285" spans="8:8" x14ac:dyDescent="0.25">
      <c r="H285" s="146"/>
    </row>
    <row r="286" spans="8:8" x14ac:dyDescent="0.25">
      <c r="H286" s="146"/>
    </row>
    <row r="287" spans="8:8" x14ac:dyDescent="0.25">
      <c r="H287" s="146"/>
    </row>
    <row r="288" spans="8:8" x14ac:dyDescent="0.25">
      <c r="H288" s="146"/>
    </row>
    <row r="289" spans="8:8" x14ac:dyDescent="0.25">
      <c r="H289" s="146"/>
    </row>
    <row r="290" spans="8:8" x14ac:dyDescent="0.25">
      <c r="H290" s="146"/>
    </row>
    <row r="291" spans="8:8" x14ac:dyDescent="0.25">
      <c r="H291" s="146"/>
    </row>
    <row r="292" spans="8:8" x14ac:dyDescent="0.25">
      <c r="H292" s="146"/>
    </row>
    <row r="293" spans="8:8" x14ac:dyDescent="0.25">
      <c r="H293" s="146"/>
    </row>
    <row r="294" spans="8:8" x14ac:dyDescent="0.25">
      <c r="H294" s="146"/>
    </row>
    <row r="295" spans="8:8" x14ac:dyDescent="0.25">
      <c r="H295" s="146"/>
    </row>
    <row r="296" spans="8:8" x14ac:dyDescent="0.25">
      <c r="H296" s="146"/>
    </row>
    <row r="297" spans="8:8" x14ac:dyDescent="0.25">
      <c r="H297" s="146"/>
    </row>
    <row r="298" spans="8:8" x14ac:dyDescent="0.25">
      <c r="H298" s="146"/>
    </row>
    <row r="299" spans="8:8" x14ac:dyDescent="0.25">
      <c r="H299"/>
    </row>
    <row r="300" spans="8:8" x14ac:dyDescent="0.25">
      <c r="H300" s="146"/>
    </row>
    <row r="301" spans="8:8" x14ac:dyDescent="0.25">
      <c r="H301" s="146"/>
    </row>
    <row r="302" spans="8:8" x14ac:dyDescent="0.25">
      <c r="H302" s="146"/>
    </row>
    <row r="303" spans="8:8" x14ac:dyDescent="0.25">
      <c r="H303" s="146"/>
    </row>
    <row r="304" spans="8:8" x14ac:dyDescent="0.25">
      <c r="H304" s="146"/>
    </row>
    <row r="305" spans="8:8" x14ac:dyDescent="0.25">
      <c r="H305" s="146"/>
    </row>
    <row r="306" spans="8:8" x14ac:dyDescent="0.25">
      <c r="H306" s="146"/>
    </row>
    <row r="307" spans="8:8" x14ac:dyDescent="0.25">
      <c r="H307" s="146"/>
    </row>
    <row r="308" spans="8:8" x14ac:dyDescent="0.25">
      <c r="H308" s="146"/>
    </row>
    <row r="309" spans="8:8" x14ac:dyDescent="0.25">
      <c r="H309" s="146"/>
    </row>
    <row r="310" spans="8:8" x14ac:dyDescent="0.25">
      <c r="H310" s="146"/>
    </row>
    <row r="311" spans="8:8" x14ac:dyDescent="0.25">
      <c r="H311" s="146"/>
    </row>
    <row r="312" spans="8:8" x14ac:dyDescent="0.25">
      <c r="H312" s="146"/>
    </row>
    <row r="313" spans="8:8" x14ac:dyDescent="0.25">
      <c r="H313" s="146"/>
    </row>
    <row r="314" spans="8:8" x14ac:dyDescent="0.25">
      <c r="H314" s="146"/>
    </row>
    <row r="315" spans="8:8" x14ac:dyDescent="0.25">
      <c r="H315" s="146"/>
    </row>
    <row r="316" spans="8:8" x14ac:dyDescent="0.25">
      <c r="H316" s="146"/>
    </row>
    <row r="317" spans="8:8" x14ac:dyDescent="0.25">
      <c r="H317" s="146"/>
    </row>
    <row r="318" spans="8:8" x14ac:dyDescent="0.25">
      <c r="H318" s="146"/>
    </row>
    <row r="319" spans="8:8" x14ac:dyDescent="0.25">
      <c r="H319" s="146"/>
    </row>
    <row r="320" spans="8:8" x14ac:dyDescent="0.25">
      <c r="H320" s="146"/>
    </row>
    <row r="321" spans="8:8" x14ac:dyDescent="0.25">
      <c r="H321" s="146"/>
    </row>
    <row r="322" spans="8:8" x14ac:dyDescent="0.25">
      <c r="H322" s="146"/>
    </row>
    <row r="323" spans="8:8" x14ac:dyDescent="0.25">
      <c r="H323" s="146"/>
    </row>
    <row r="324" spans="8:8" x14ac:dyDescent="0.25">
      <c r="H324" s="146"/>
    </row>
    <row r="325" spans="8:8" x14ac:dyDescent="0.25">
      <c r="H325" s="146"/>
    </row>
    <row r="326" spans="8:8" x14ac:dyDescent="0.25">
      <c r="H326" s="146"/>
    </row>
    <row r="327" spans="8:8" x14ac:dyDescent="0.25">
      <c r="H327" s="146"/>
    </row>
    <row r="328" spans="8:8" x14ac:dyDescent="0.25">
      <c r="H328" s="146"/>
    </row>
    <row r="329" spans="8:8" x14ac:dyDescent="0.25">
      <c r="H329" s="146"/>
    </row>
    <row r="330" spans="8:8" x14ac:dyDescent="0.25">
      <c r="H330" s="146"/>
    </row>
    <row r="331" spans="8:8" x14ac:dyDescent="0.25">
      <c r="H331" s="146"/>
    </row>
    <row r="332" spans="8:8" x14ac:dyDescent="0.25">
      <c r="H332" s="146"/>
    </row>
    <row r="333" spans="8:8" x14ac:dyDescent="0.25">
      <c r="H333" s="146"/>
    </row>
    <row r="334" spans="8:8" x14ac:dyDescent="0.25">
      <c r="H334" s="146"/>
    </row>
    <row r="335" spans="8:8" x14ac:dyDescent="0.25">
      <c r="H335" s="146"/>
    </row>
    <row r="336" spans="8:8" x14ac:dyDescent="0.25">
      <c r="H336" s="146"/>
    </row>
    <row r="337" spans="8:8" x14ac:dyDescent="0.25">
      <c r="H337" s="146"/>
    </row>
    <row r="338" spans="8:8" x14ac:dyDescent="0.25">
      <c r="H338" s="146"/>
    </row>
    <row r="339" spans="8:8" x14ac:dyDescent="0.25">
      <c r="H339" s="146"/>
    </row>
    <row r="340" spans="8:8" x14ac:dyDescent="0.25">
      <c r="H340" s="146"/>
    </row>
    <row r="341" spans="8:8" x14ac:dyDescent="0.25">
      <c r="H341" s="146"/>
    </row>
    <row r="342" spans="8:8" x14ac:dyDescent="0.25">
      <c r="H342" s="146"/>
    </row>
    <row r="343" spans="8:8" x14ac:dyDescent="0.25">
      <c r="H343" s="146"/>
    </row>
    <row r="344" spans="8:8" x14ac:dyDescent="0.25">
      <c r="H344" s="146"/>
    </row>
    <row r="345" spans="8:8" x14ac:dyDescent="0.25">
      <c r="H345" s="146"/>
    </row>
    <row r="346" spans="8:8" x14ac:dyDescent="0.25">
      <c r="H346" s="146"/>
    </row>
    <row r="347" spans="8:8" x14ac:dyDescent="0.25">
      <c r="H347" s="146"/>
    </row>
    <row r="348" spans="8:8" x14ac:dyDescent="0.25">
      <c r="H348" s="146"/>
    </row>
    <row r="349" spans="8:8" x14ac:dyDescent="0.25">
      <c r="H349" s="146"/>
    </row>
    <row r="350" spans="8:8" x14ac:dyDescent="0.25">
      <c r="H350" s="146"/>
    </row>
    <row r="351" spans="8:8" x14ac:dyDescent="0.25">
      <c r="H351" s="146"/>
    </row>
    <row r="352" spans="8:8" x14ac:dyDescent="0.25">
      <c r="H352" s="146"/>
    </row>
    <row r="353" spans="8:8" x14ac:dyDescent="0.25">
      <c r="H353" s="146"/>
    </row>
    <row r="354" spans="8:8" x14ac:dyDescent="0.25">
      <c r="H354" s="146"/>
    </row>
    <row r="355" spans="8:8" x14ac:dyDescent="0.25">
      <c r="H355" s="146"/>
    </row>
    <row r="356" spans="8:8" x14ac:dyDescent="0.25">
      <c r="H356" s="146"/>
    </row>
    <row r="357" spans="8:8" x14ac:dyDescent="0.25">
      <c r="H357" s="146"/>
    </row>
    <row r="358" spans="8:8" x14ac:dyDescent="0.25">
      <c r="H358" s="146"/>
    </row>
    <row r="359" spans="8:8" x14ac:dyDescent="0.25">
      <c r="H359" s="146"/>
    </row>
    <row r="360" spans="8:8" x14ac:dyDescent="0.25">
      <c r="H360" s="146"/>
    </row>
    <row r="361" spans="8:8" x14ac:dyDescent="0.25">
      <c r="H361" s="146"/>
    </row>
    <row r="362" spans="8:8" x14ac:dyDescent="0.25">
      <c r="H362" s="146"/>
    </row>
    <row r="363" spans="8:8" x14ac:dyDescent="0.25">
      <c r="H363" s="146"/>
    </row>
    <row r="364" spans="8:8" x14ac:dyDescent="0.25">
      <c r="H364" s="146"/>
    </row>
    <row r="365" spans="8:8" x14ac:dyDescent="0.25">
      <c r="H365" s="146"/>
    </row>
    <row r="366" spans="8:8" x14ac:dyDescent="0.25">
      <c r="H366" s="146"/>
    </row>
    <row r="367" spans="8:8" x14ac:dyDescent="0.25">
      <c r="H367" s="146"/>
    </row>
    <row r="368" spans="8:8" x14ac:dyDescent="0.25">
      <c r="H368" s="146"/>
    </row>
    <row r="369" spans="8:8" x14ac:dyDescent="0.25">
      <c r="H369" s="146"/>
    </row>
    <row r="370" spans="8:8" x14ac:dyDescent="0.25">
      <c r="H370" s="146"/>
    </row>
    <row r="371" spans="8:8" x14ac:dyDescent="0.25">
      <c r="H371" s="146"/>
    </row>
    <row r="372" spans="8:8" x14ac:dyDescent="0.25">
      <c r="H372" s="146"/>
    </row>
    <row r="373" spans="8:8" x14ac:dyDescent="0.25">
      <c r="H373" s="146"/>
    </row>
    <row r="374" spans="8:8" x14ac:dyDescent="0.25">
      <c r="H374" s="146"/>
    </row>
    <row r="375" spans="8:8" x14ac:dyDescent="0.25">
      <c r="H375" s="146"/>
    </row>
    <row r="376" spans="8:8" x14ac:dyDescent="0.25">
      <c r="H376" s="146"/>
    </row>
    <row r="377" spans="8:8" x14ac:dyDescent="0.25">
      <c r="H377" s="146"/>
    </row>
    <row r="378" spans="8:8" x14ac:dyDescent="0.25">
      <c r="H378" s="146"/>
    </row>
    <row r="379" spans="8:8" x14ac:dyDescent="0.25">
      <c r="H379" s="146"/>
    </row>
    <row r="380" spans="8:8" x14ac:dyDescent="0.25">
      <c r="H380" s="146"/>
    </row>
    <row r="381" spans="8:8" x14ac:dyDescent="0.25">
      <c r="H381" s="146"/>
    </row>
    <row r="382" spans="8:8" x14ac:dyDescent="0.25">
      <c r="H382" s="146"/>
    </row>
    <row r="383" spans="8:8" x14ac:dyDescent="0.25">
      <c r="H383" s="146"/>
    </row>
    <row r="384" spans="8:8" x14ac:dyDescent="0.25">
      <c r="H384" s="146"/>
    </row>
    <row r="385" spans="8:8" x14ac:dyDescent="0.25">
      <c r="H385" s="146"/>
    </row>
    <row r="386" spans="8:8" x14ac:dyDescent="0.25">
      <c r="H386" s="146"/>
    </row>
    <row r="387" spans="8:8" x14ac:dyDescent="0.25">
      <c r="H387" s="146"/>
    </row>
    <row r="388" spans="8:8" x14ac:dyDescent="0.25">
      <c r="H388" s="146"/>
    </row>
    <row r="389" spans="8:8" x14ac:dyDescent="0.25">
      <c r="H389" s="146"/>
    </row>
    <row r="390" spans="8:8" x14ac:dyDescent="0.25">
      <c r="H390" s="146"/>
    </row>
    <row r="391" spans="8:8" x14ac:dyDescent="0.25">
      <c r="H391" s="146"/>
    </row>
    <row r="392" spans="8:8" x14ac:dyDescent="0.25">
      <c r="H392" s="146"/>
    </row>
    <row r="393" spans="8:8" x14ac:dyDescent="0.25">
      <c r="H393" s="146"/>
    </row>
    <row r="394" spans="8:8" x14ac:dyDescent="0.25">
      <c r="H394" s="146"/>
    </row>
    <row r="395" spans="8:8" x14ac:dyDescent="0.25">
      <c r="H395" s="146"/>
    </row>
    <row r="396" spans="8:8" x14ac:dyDescent="0.25">
      <c r="H396" s="146"/>
    </row>
    <row r="397" spans="8:8" x14ac:dyDescent="0.25">
      <c r="H397" s="146"/>
    </row>
    <row r="398" spans="8:8" x14ac:dyDescent="0.25">
      <c r="H398" s="146"/>
    </row>
    <row r="399" spans="8:8" x14ac:dyDescent="0.25">
      <c r="H399" s="146"/>
    </row>
    <row r="400" spans="8:8" x14ac:dyDescent="0.25">
      <c r="H400" s="146"/>
    </row>
    <row r="401" spans="8:8" x14ac:dyDescent="0.25">
      <c r="H401" s="146"/>
    </row>
    <row r="402" spans="8:8" x14ac:dyDescent="0.25">
      <c r="H402" s="146"/>
    </row>
    <row r="403" spans="8:8" x14ac:dyDescent="0.25">
      <c r="H403" s="146"/>
    </row>
    <row r="404" spans="8:8" x14ac:dyDescent="0.25">
      <c r="H404" s="146"/>
    </row>
    <row r="405" spans="8:8" x14ac:dyDescent="0.25">
      <c r="H405" s="146"/>
    </row>
    <row r="406" spans="8:8" x14ac:dyDescent="0.25">
      <c r="H406" s="146"/>
    </row>
    <row r="407" spans="8:8" x14ac:dyDescent="0.25">
      <c r="H407" s="146"/>
    </row>
    <row r="408" spans="8:8" x14ac:dyDescent="0.25">
      <c r="H408" s="146"/>
    </row>
    <row r="409" spans="8:8" x14ac:dyDescent="0.25">
      <c r="H409" s="146"/>
    </row>
    <row r="410" spans="8:8" x14ac:dyDescent="0.25">
      <c r="H410" s="146"/>
    </row>
    <row r="411" spans="8:8" x14ac:dyDescent="0.25">
      <c r="H411" s="146"/>
    </row>
    <row r="412" spans="8:8" x14ac:dyDescent="0.25">
      <c r="H412" s="146"/>
    </row>
    <row r="413" spans="8:8" x14ac:dyDescent="0.25">
      <c r="H413" s="146"/>
    </row>
    <row r="414" spans="8:8" x14ac:dyDescent="0.25">
      <c r="H414" s="146"/>
    </row>
    <row r="415" spans="8:8" x14ac:dyDescent="0.25">
      <c r="H415" s="146"/>
    </row>
    <row r="416" spans="8:8" x14ac:dyDescent="0.25">
      <c r="H416" s="146"/>
    </row>
    <row r="417" spans="8:8" x14ac:dyDescent="0.25">
      <c r="H417" s="146"/>
    </row>
    <row r="418" spans="8:8" x14ac:dyDescent="0.25">
      <c r="H418" s="146"/>
    </row>
    <row r="419" spans="8:8" x14ac:dyDescent="0.25">
      <c r="H419" s="146"/>
    </row>
    <row r="420" spans="8:8" x14ac:dyDescent="0.25">
      <c r="H420" s="146"/>
    </row>
    <row r="421" spans="8:8" x14ac:dyDescent="0.25">
      <c r="H421" s="146"/>
    </row>
    <row r="422" spans="8:8" x14ac:dyDescent="0.25">
      <c r="H422" s="146"/>
    </row>
    <row r="423" spans="8:8" x14ac:dyDescent="0.25">
      <c r="H423" s="146"/>
    </row>
    <row r="424" spans="8:8" x14ac:dyDescent="0.25">
      <c r="H424" s="146"/>
    </row>
    <row r="425" spans="8:8" x14ac:dyDescent="0.25">
      <c r="H425" s="146"/>
    </row>
    <row r="426" spans="8:8" x14ac:dyDescent="0.25">
      <c r="H426" s="146"/>
    </row>
    <row r="427" spans="8:8" x14ac:dyDescent="0.25">
      <c r="H427" s="146"/>
    </row>
    <row r="428" spans="8:8" x14ac:dyDescent="0.25">
      <c r="H428" s="146"/>
    </row>
    <row r="429" spans="8:8" x14ac:dyDescent="0.25">
      <c r="H429" s="146"/>
    </row>
    <row r="430" spans="8:8" x14ac:dyDescent="0.25">
      <c r="H430" s="146"/>
    </row>
    <row r="431" spans="8:8" x14ac:dyDescent="0.25">
      <c r="H431" s="146"/>
    </row>
    <row r="432" spans="8:8" x14ac:dyDescent="0.25">
      <c r="H432" s="146"/>
    </row>
    <row r="433" spans="8:8" x14ac:dyDescent="0.25">
      <c r="H433" s="146"/>
    </row>
    <row r="434" spans="8:8" x14ac:dyDescent="0.25">
      <c r="H434" s="144"/>
    </row>
    <row r="435" spans="8:8" x14ac:dyDescent="0.25">
      <c r="H435" s="144"/>
    </row>
    <row r="436" spans="8:8" x14ac:dyDescent="0.25">
      <c r="H436" s="144"/>
    </row>
    <row r="437" spans="8:8" x14ac:dyDescent="0.25">
      <c r="H437" s="144"/>
    </row>
    <row r="438" spans="8:8" x14ac:dyDescent="0.25">
      <c r="H438" s="144"/>
    </row>
    <row r="439" spans="8:8" x14ac:dyDescent="0.25">
      <c r="H439" s="144"/>
    </row>
    <row r="440" spans="8:8" x14ac:dyDescent="0.25">
      <c r="H440" s="144"/>
    </row>
    <row r="441" spans="8:8" x14ac:dyDescent="0.25">
      <c r="H441" s="144"/>
    </row>
    <row r="442" spans="8:8" x14ac:dyDescent="0.25">
      <c r="H442" s="144"/>
    </row>
    <row r="443" spans="8:8" x14ac:dyDescent="0.25">
      <c r="H443" s="144"/>
    </row>
    <row r="444" spans="8:8" x14ac:dyDescent="0.25">
      <c r="H444" s="144"/>
    </row>
    <row r="445" spans="8:8" x14ac:dyDescent="0.25">
      <c r="H445" s="144"/>
    </row>
    <row r="446" spans="8:8" x14ac:dyDescent="0.25">
      <c r="H446" s="144"/>
    </row>
    <row r="447" spans="8:8" x14ac:dyDescent="0.25">
      <c r="H447" s="144"/>
    </row>
    <row r="448" spans="8:8" x14ac:dyDescent="0.25">
      <c r="H448" s="144"/>
    </row>
    <row r="449" spans="8:8" x14ac:dyDescent="0.25">
      <c r="H449" s="144"/>
    </row>
    <row r="450" spans="8:8" x14ac:dyDescent="0.25">
      <c r="H450" s="144"/>
    </row>
    <row r="451" spans="8:8" x14ac:dyDescent="0.25">
      <c r="H451" s="144"/>
    </row>
    <row r="452" spans="8:8" x14ac:dyDescent="0.25">
      <c r="H452" s="144"/>
    </row>
    <row r="453" spans="8:8" x14ac:dyDescent="0.25">
      <c r="H453" s="144"/>
    </row>
    <row r="454" spans="8:8" x14ac:dyDescent="0.25">
      <c r="H454" s="144"/>
    </row>
    <row r="455" spans="8:8" x14ac:dyDescent="0.25">
      <c r="H455" s="144"/>
    </row>
    <row r="456" spans="8:8" x14ac:dyDescent="0.25">
      <c r="H456" s="144"/>
    </row>
    <row r="457" spans="8:8" x14ac:dyDescent="0.25">
      <c r="H457" s="144"/>
    </row>
    <row r="458" spans="8:8" x14ac:dyDescent="0.25">
      <c r="H458" s="144"/>
    </row>
    <row r="459" spans="8:8" x14ac:dyDescent="0.25">
      <c r="H459" s="144"/>
    </row>
    <row r="460" spans="8:8" x14ac:dyDescent="0.25">
      <c r="H460" s="144"/>
    </row>
    <row r="461" spans="8:8" x14ac:dyDescent="0.25">
      <c r="H461" s="144"/>
    </row>
    <row r="462" spans="8:8" x14ac:dyDescent="0.25">
      <c r="H462" s="144"/>
    </row>
    <row r="463" spans="8:8" x14ac:dyDescent="0.25">
      <c r="H463" s="144"/>
    </row>
    <row r="464" spans="8:8" x14ac:dyDescent="0.25">
      <c r="H464" s="144"/>
    </row>
    <row r="465" spans="8:8" x14ac:dyDescent="0.25">
      <c r="H465" s="144"/>
    </row>
    <row r="466" spans="8:8" x14ac:dyDescent="0.25">
      <c r="H466" s="144"/>
    </row>
    <row r="467" spans="8:8" x14ac:dyDescent="0.25">
      <c r="H467" s="144"/>
    </row>
    <row r="468" spans="8:8" x14ac:dyDescent="0.25">
      <c r="H468" s="144"/>
    </row>
    <row r="469" spans="8:8" x14ac:dyDescent="0.25">
      <c r="H469" s="144"/>
    </row>
    <row r="470" spans="8:8" x14ac:dyDescent="0.25">
      <c r="H470" s="144"/>
    </row>
    <row r="471" spans="8:8" x14ac:dyDescent="0.25">
      <c r="H471" s="144"/>
    </row>
    <row r="472" spans="8:8" x14ac:dyDescent="0.25">
      <c r="H472" s="144"/>
    </row>
    <row r="473" spans="8:8" x14ac:dyDescent="0.25">
      <c r="H473" s="144"/>
    </row>
    <row r="474" spans="8:8" x14ac:dyDescent="0.25">
      <c r="H474" s="144"/>
    </row>
    <row r="475" spans="8:8" x14ac:dyDescent="0.25">
      <c r="H475" s="144"/>
    </row>
    <row r="476" spans="8:8" x14ac:dyDescent="0.25">
      <c r="H476" s="144"/>
    </row>
    <row r="477" spans="8:8" x14ac:dyDescent="0.25">
      <c r="H477" s="144"/>
    </row>
    <row r="478" spans="8:8" x14ac:dyDescent="0.25">
      <c r="H478" s="144"/>
    </row>
    <row r="479" spans="8:8" x14ac:dyDescent="0.25">
      <c r="H479" s="144"/>
    </row>
    <row r="480" spans="8:8" x14ac:dyDescent="0.25">
      <c r="H480" s="144"/>
    </row>
    <row r="481" spans="8:8" x14ac:dyDescent="0.25">
      <c r="H481" s="144"/>
    </row>
    <row r="482" spans="8:8" x14ac:dyDescent="0.25">
      <c r="H482" s="144"/>
    </row>
    <row r="483" spans="8:8" x14ac:dyDescent="0.25">
      <c r="H483" s="144"/>
    </row>
    <row r="484" spans="8:8" x14ac:dyDescent="0.25">
      <c r="H484" s="144"/>
    </row>
    <row r="485" spans="8:8" x14ac:dyDescent="0.25">
      <c r="H485" s="144"/>
    </row>
    <row r="486" spans="8:8" x14ac:dyDescent="0.25">
      <c r="H486" s="145"/>
    </row>
    <row r="489" spans="8:8" x14ac:dyDescent="0.25">
      <c r="H489" s="143"/>
    </row>
    <row r="490" spans="8:8" x14ac:dyDescent="0.25">
      <c r="H490" s="144"/>
    </row>
    <row r="491" spans="8:8" x14ac:dyDescent="0.25">
      <c r="H491" s="144"/>
    </row>
    <row r="492" spans="8:8" x14ac:dyDescent="0.25">
      <c r="H492" s="144"/>
    </row>
    <row r="493" spans="8:8" x14ac:dyDescent="0.25">
      <c r="H493" s="144"/>
    </row>
    <row r="494" spans="8:8" x14ac:dyDescent="0.25">
      <c r="H494" s="144"/>
    </row>
    <row r="495" spans="8:8" x14ac:dyDescent="0.25">
      <c r="H495" s="144"/>
    </row>
    <row r="496" spans="8:8" x14ac:dyDescent="0.25">
      <c r="H496" s="144"/>
    </row>
    <row r="497" spans="8:8" x14ac:dyDescent="0.25">
      <c r="H497" s="144"/>
    </row>
    <row r="498" spans="8:8" x14ac:dyDescent="0.25">
      <c r="H498" s="144"/>
    </row>
    <row r="499" spans="8:8" x14ac:dyDescent="0.25">
      <c r="H499" s="144"/>
    </row>
    <row r="500" spans="8:8" x14ac:dyDescent="0.25">
      <c r="H500" s="144"/>
    </row>
    <row r="501" spans="8:8" x14ac:dyDescent="0.25">
      <c r="H501" s="144"/>
    </row>
    <row r="502" spans="8:8" x14ac:dyDescent="0.25">
      <c r="H502" s="144"/>
    </row>
    <row r="503" spans="8:8" x14ac:dyDescent="0.25">
      <c r="H503" s="144"/>
    </row>
    <row r="504" spans="8:8" x14ac:dyDescent="0.25">
      <c r="H504" s="144"/>
    </row>
    <row r="505" spans="8:8" x14ac:dyDescent="0.25">
      <c r="H505" s="144"/>
    </row>
    <row r="506" spans="8:8" x14ac:dyDescent="0.25">
      <c r="H506" s="144"/>
    </row>
    <row r="507" spans="8:8" x14ac:dyDescent="0.25">
      <c r="H507" s="144"/>
    </row>
    <row r="508" spans="8:8" x14ac:dyDescent="0.25">
      <c r="H508" s="144"/>
    </row>
    <row r="509" spans="8:8" x14ac:dyDescent="0.25">
      <c r="H509" s="144"/>
    </row>
    <row r="510" spans="8:8" x14ac:dyDescent="0.25">
      <c r="H510" s="144"/>
    </row>
    <row r="511" spans="8:8" x14ac:dyDescent="0.25">
      <c r="H511" s="144"/>
    </row>
    <row r="512" spans="8:8" x14ac:dyDescent="0.25">
      <c r="H512" s="144"/>
    </row>
    <row r="513" spans="8:8" x14ac:dyDescent="0.25">
      <c r="H513" s="144"/>
    </row>
    <row r="514" spans="8:8" x14ac:dyDescent="0.25">
      <c r="H514" s="144"/>
    </row>
    <row r="515" spans="8:8" x14ac:dyDescent="0.25">
      <c r="H515" s="144"/>
    </row>
    <row r="516" spans="8:8" x14ac:dyDescent="0.25">
      <c r="H516" s="144"/>
    </row>
    <row r="517" spans="8:8" x14ac:dyDescent="0.25">
      <c r="H517" s="144"/>
    </row>
    <row r="518" spans="8:8" x14ac:dyDescent="0.25">
      <c r="H518" s="144"/>
    </row>
    <row r="519" spans="8:8" x14ac:dyDescent="0.25">
      <c r="H519" s="144"/>
    </row>
    <row r="520" spans="8:8" x14ac:dyDescent="0.25">
      <c r="H520" s="144"/>
    </row>
    <row r="521" spans="8:8" x14ac:dyDescent="0.25">
      <c r="H521" s="144"/>
    </row>
    <row r="522" spans="8:8" x14ac:dyDescent="0.25">
      <c r="H522" s="145"/>
    </row>
    <row r="523" spans="8:8" x14ac:dyDescent="0.25">
      <c r="H523" s="143"/>
    </row>
    <row r="524" spans="8:8" x14ac:dyDescent="0.25">
      <c r="H524" s="144"/>
    </row>
    <row r="525" spans="8:8" x14ac:dyDescent="0.25">
      <c r="H525" s="144"/>
    </row>
    <row r="526" spans="8:8" x14ac:dyDescent="0.25">
      <c r="H526" s="144"/>
    </row>
    <row r="527" spans="8:8" x14ac:dyDescent="0.25">
      <c r="H527" s="144"/>
    </row>
    <row r="528" spans="8:8" x14ac:dyDescent="0.25">
      <c r="H528" s="144"/>
    </row>
    <row r="529" spans="8:8" x14ac:dyDescent="0.25">
      <c r="H529" s="144"/>
    </row>
    <row r="530" spans="8:8" x14ac:dyDescent="0.25">
      <c r="H530" s="144"/>
    </row>
    <row r="531" spans="8:8" x14ac:dyDescent="0.25">
      <c r="H531" s="144"/>
    </row>
    <row r="532" spans="8:8" x14ac:dyDescent="0.25">
      <c r="H532" s="144"/>
    </row>
    <row r="533" spans="8:8" x14ac:dyDescent="0.25">
      <c r="H533" s="144"/>
    </row>
    <row r="534" spans="8:8" x14ac:dyDescent="0.25">
      <c r="H534" s="144"/>
    </row>
    <row r="535" spans="8:8" x14ac:dyDescent="0.25">
      <c r="H535" s="144"/>
    </row>
    <row r="536" spans="8:8" x14ac:dyDescent="0.25">
      <c r="H536" s="144"/>
    </row>
    <row r="537" spans="8:8" x14ac:dyDescent="0.25">
      <c r="H537" s="144"/>
    </row>
    <row r="538" spans="8:8" x14ac:dyDescent="0.25">
      <c r="H538" s="144"/>
    </row>
    <row r="539" spans="8:8" x14ac:dyDescent="0.25">
      <c r="H539" s="144"/>
    </row>
    <row r="540" spans="8:8" x14ac:dyDescent="0.25">
      <c r="H540" s="144"/>
    </row>
    <row r="541" spans="8:8" x14ac:dyDescent="0.25">
      <c r="H541" s="144"/>
    </row>
    <row r="542" spans="8:8" x14ac:dyDescent="0.25">
      <c r="H542" s="144"/>
    </row>
    <row r="543" spans="8:8" x14ac:dyDescent="0.25">
      <c r="H543" s="144"/>
    </row>
    <row r="544" spans="8:8" x14ac:dyDescent="0.25">
      <c r="H544" s="144"/>
    </row>
    <row r="545" spans="8:8" x14ac:dyDescent="0.25">
      <c r="H545" s="144"/>
    </row>
    <row r="546" spans="8:8" x14ac:dyDescent="0.25">
      <c r="H546" s="144"/>
    </row>
    <row r="547" spans="8:8" x14ac:dyDescent="0.25">
      <c r="H547" s="144"/>
    </row>
    <row r="548" spans="8:8" x14ac:dyDescent="0.25">
      <c r="H548" s="144"/>
    </row>
    <row r="549" spans="8:8" x14ac:dyDescent="0.25">
      <c r="H549" s="144"/>
    </row>
    <row r="550" spans="8:8" x14ac:dyDescent="0.25">
      <c r="H550" s="144"/>
    </row>
    <row r="551" spans="8:8" x14ac:dyDescent="0.25">
      <c r="H551" s="144"/>
    </row>
    <row r="552" spans="8:8" x14ac:dyDescent="0.25">
      <c r="H552" s="144"/>
    </row>
    <row r="553" spans="8:8" x14ac:dyDescent="0.25">
      <c r="H553" s="144"/>
    </row>
    <row r="554" spans="8:8" x14ac:dyDescent="0.25">
      <c r="H554" s="144"/>
    </row>
    <row r="555" spans="8:8" x14ac:dyDescent="0.25">
      <c r="H555" s="144"/>
    </row>
    <row r="556" spans="8:8" x14ac:dyDescent="0.25">
      <c r="H556" s="144"/>
    </row>
    <row r="557" spans="8:8" x14ac:dyDescent="0.25">
      <c r="H557" s="144"/>
    </row>
    <row r="558" spans="8:8" x14ac:dyDescent="0.25">
      <c r="H558" s="144"/>
    </row>
    <row r="559" spans="8:8" x14ac:dyDescent="0.25">
      <c r="H559" s="144"/>
    </row>
    <row r="560" spans="8:8" x14ac:dyDescent="0.25">
      <c r="H560" s="144"/>
    </row>
    <row r="561" spans="8:8" x14ac:dyDescent="0.25">
      <c r="H561" s="144"/>
    </row>
    <row r="562" spans="8:8" x14ac:dyDescent="0.25">
      <c r="H562" s="144"/>
    </row>
    <row r="563" spans="8:8" x14ac:dyDescent="0.25">
      <c r="H563" s="144"/>
    </row>
    <row r="564" spans="8:8" x14ac:dyDescent="0.25">
      <c r="H564" s="144"/>
    </row>
    <row r="565" spans="8:8" x14ac:dyDescent="0.25">
      <c r="H565" s="144"/>
    </row>
    <row r="566" spans="8:8" x14ac:dyDescent="0.25">
      <c r="H566" s="144"/>
    </row>
    <row r="567" spans="8:8" x14ac:dyDescent="0.25">
      <c r="H567" s="144"/>
    </row>
    <row r="568" spans="8:8" x14ac:dyDescent="0.25">
      <c r="H568" s="144"/>
    </row>
    <row r="569" spans="8:8" x14ac:dyDescent="0.25">
      <c r="H569" s="144"/>
    </row>
    <row r="570" spans="8:8" x14ac:dyDescent="0.25">
      <c r="H570" s="144"/>
    </row>
    <row r="571" spans="8:8" x14ac:dyDescent="0.25">
      <c r="H571" s="144"/>
    </row>
    <row r="572" spans="8:8" x14ac:dyDescent="0.25">
      <c r="H572" s="144"/>
    </row>
    <row r="573" spans="8:8" x14ac:dyDescent="0.25">
      <c r="H573" s="144"/>
    </row>
    <row r="574" spans="8:8" x14ac:dyDescent="0.25">
      <c r="H574" s="144"/>
    </row>
    <row r="575" spans="8:8" x14ac:dyDescent="0.25">
      <c r="H575" s="144"/>
    </row>
    <row r="576" spans="8:8" x14ac:dyDescent="0.25">
      <c r="H576" s="144"/>
    </row>
    <row r="577" spans="8:8" x14ac:dyDescent="0.25">
      <c r="H577" s="144"/>
    </row>
    <row r="578" spans="8:8" x14ac:dyDescent="0.25">
      <c r="H578" s="144"/>
    </row>
    <row r="579" spans="8:8" x14ac:dyDescent="0.25">
      <c r="H579" s="144"/>
    </row>
    <row r="580" spans="8:8" x14ac:dyDescent="0.25">
      <c r="H580" s="145"/>
    </row>
  </sheetData>
  <mergeCells count="40">
    <mergeCell ref="H523:H580"/>
    <mergeCell ref="H204:H235"/>
    <mergeCell ref="H236:H256"/>
    <mergeCell ref="H257:H298"/>
    <mergeCell ref="H300:H433"/>
    <mergeCell ref="H434:H486"/>
    <mergeCell ref="B27:B28"/>
    <mergeCell ref="B20:B21"/>
    <mergeCell ref="B22:B23"/>
    <mergeCell ref="D27:D28"/>
    <mergeCell ref="H489:H522"/>
    <mergeCell ref="H43:H83"/>
    <mergeCell ref="H84:H146"/>
    <mergeCell ref="H147:H203"/>
    <mergeCell ref="D22:D23"/>
    <mergeCell ref="B7:B10"/>
    <mergeCell ref="B11:B14"/>
    <mergeCell ref="B17:B18"/>
    <mergeCell ref="B24:B25"/>
    <mergeCell ref="D3:D6"/>
    <mergeCell ref="D7:D10"/>
    <mergeCell ref="D11:D14"/>
    <mergeCell ref="D17:D18"/>
    <mergeCell ref="D20:D21"/>
    <mergeCell ref="P4:P5"/>
    <mergeCell ref="D24:D25"/>
    <mergeCell ref="B1:P1"/>
    <mergeCell ref="C4:C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B3:B6"/>
    <mergeCell ref="E4:E5"/>
  </mergeCells>
  <pageMargins left="0.31496062992125984" right="0.11811023622047245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A4BB-5AEF-4F71-ADF4-55AAEC0DB7B4}">
  <dimension ref="A1:K101"/>
  <sheetViews>
    <sheetView tabSelected="1" topLeftCell="A67" workbookViewId="0">
      <selection activeCell="P2" sqref="P2"/>
    </sheetView>
  </sheetViews>
  <sheetFormatPr defaultRowHeight="15" x14ac:dyDescent="0.25"/>
  <cols>
    <col min="1" max="1" width="4.85546875" style="75" customWidth="1"/>
    <col min="2" max="4" width="9.140625" style="75"/>
    <col min="5" max="5" width="22" style="75" customWidth="1"/>
    <col min="6" max="6" width="9.140625" style="75"/>
    <col min="7" max="8" width="9.140625" style="75" hidden="1" customWidth="1"/>
    <col min="9" max="9" width="11.28515625" style="75" customWidth="1"/>
    <col min="10" max="10" width="10.5703125" style="48" customWidth="1"/>
    <col min="11" max="16384" width="9.140625" style="75"/>
  </cols>
  <sheetData>
    <row r="1" spans="2:9" ht="30" customHeight="1" x14ac:dyDescent="0.25">
      <c r="B1" s="159" t="s">
        <v>63</v>
      </c>
      <c r="C1" s="154" t="s">
        <v>62</v>
      </c>
      <c r="D1" s="161" t="s">
        <v>75</v>
      </c>
      <c r="E1" s="163" t="s">
        <v>60</v>
      </c>
      <c r="F1" s="154" t="s">
        <v>61</v>
      </c>
      <c r="G1" s="148" t="s">
        <v>188</v>
      </c>
      <c r="H1" s="148" t="s">
        <v>189</v>
      </c>
      <c r="I1" s="154" t="s">
        <v>180</v>
      </c>
    </row>
    <row r="2" spans="2:9" ht="60" customHeight="1" thickBot="1" x14ac:dyDescent="0.3">
      <c r="B2" s="160"/>
      <c r="C2" s="155"/>
      <c r="D2" s="162"/>
      <c r="E2" s="164"/>
      <c r="F2" s="155"/>
      <c r="G2" s="149"/>
      <c r="H2" s="149"/>
      <c r="I2" s="155"/>
    </row>
    <row r="3" spans="2:9" ht="33" customHeight="1" x14ac:dyDescent="0.25">
      <c r="B3" s="77">
        <v>1</v>
      </c>
      <c r="C3" s="35" t="s">
        <v>119</v>
      </c>
      <c r="D3" s="35" t="s">
        <v>64</v>
      </c>
      <c r="E3" s="36" t="s">
        <v>121</v>
      </c>
      <c r="F3" s="43" t="s">
        <v>66</v>
      </c>
      <c r="G3" s="47">
        <v>9</v>
      </c>
      <c r="H3" s="78">
        <v>7</v>
      </c>
      <c r="I3" s="79">
        <v>2</v>
      </c>
    </row>
    <row r="4" spans="2:9" ht="15" customHeight="1" x14ac:dyDescent="0.25">
      <c r="B4" s="80">
        <v>2</v>
      </c>
      <c r="C4" s="39" t="s">
        <v>119</v>
      </c>
      <c r="D4" s="37" t="s">
        <v>65</v>
      </c>
      <c r="E4" s="38" t="s">
        <v>122</v>
      </c>
      <c r="F4" s="39" t="s">
        <v>66</v>
      </c>
      <c r="G4" s="81">
        <v>15</v>
      </c>
      <c r="H4" s="82">
        <v>14</v>
      </c>
      <c r="I4" s="79">
        <f t="shared" ref="I4:I9" si="0">G4-H4</f>
        <v>1</v>
      </c>
    </row>
    <row r="5" spans="2:9" ht="15" customHeight="1" x14ac:dyDescent="0.25">
      <c r="B5" s="80">
        <v>3</v>
      </c>
      <c r="C5" s="39" t="s">
        <v>119</v>
      </c>
      <c r="D5" s="37" t="s">
        <v>65</v>
      </c>
      <c r="E5" s="40" t="s">
        <v>123</v>
      </c>
      <c r="F5" s="39" t="s">
        <v>66</v>
      </c>
      <c r="G5" s="81">
        <v>18</v>
      </c>
      <c r="H5" s="82">
        <v>17</v>
      </c>
      <c r="I5" s="79">
        <f t="shared" si="0"/>
        <v>1</v>
      </c>
    </row>
    <row r="6" spans="2:9" ht="15.75" x14ac:dyDescent="0.25">
      <c r="B6" s="83">
        <v>4</v>
      </c>
      <c r="C6" s="39" t="s">
        <v>119</v>
      </c>
      <c r="D6" s="37" t="s">
        <v>65</v>
      </c>
      <c r="E6" s="40" t="s">
        <v>146</v>
      </c>
      <c r="F6" s="39" t="s">
        <v>66</v>
      </c>
      <c r="G6" s="81">
        <v>14</v>
      </c>
      <c r="H6" s="82">
        <v>13</v>
      </c>
      <c r="I6" s="79">
        <f t="shared" si="0"/>
        <v>1</v>
      </c>
    </row>
    <row r="7" spans="2:9" ht="15" customHeight="1" x14ac:dyDescent="0.25">
      <c r="B7" s="80">
        <v>5</v>
      </c>
      <c r="C7" s="39" t="s">
        <v>119</v>
      </c>
      <c r="D7" s="37" t="s">
        <v>65</v>
      </c>
      <c r="E7" s="40" t="s">
        <v>124</v>
      </c>
      <c r="F7" s="39" t="s">
        <v>66</v>
      </c>
      <c r="G7" s="81">
        <v>15</v>
      </c>
      <c r="H7" s="47">
        <v>15</v>
      </c>
      <c r="I7" s="79">
        <f t="shared" si="0"/>
        <v>0</v>
      </c>
    </row>
    <row r="8" spans="2:9" ht="52.5" customHeight="1" x14ac:dyDescent="0.25">
      <c r="B8" s="83">
        <v>6</v>
      </c>
      <c r="C8" s="39" t="s">
        <v>119</v>
      </c>
      <c r="D8" s="37" t="s">
        <v>67</v>
      </c>
      <c r="E8" s="40" t="s">
        <v>125</v>
      </c>
      <c r="F8" s="39" t="s">
        <v>66</v>
      </c>
      <c r="G8" s="81">
        <v>12</v>
      </c>
      <c r="H8" s="78">
        <v>10</v>
      </c>
      <c r="I8" s="79">
        <f t="shared" si="0"/>
        <v>2</v>
      </c>
    </row>
    <row r="9" spans="2:9" ht="15" customHeight="1" x14ac:dyDescent="0.25">
      <c r="B9" s="80">
        <v>7</v>
      </c>
      <c r="C9" s="39" t="s">
        <v>119</v>
      </c>
      <c r="D9" s="37" t="s">
        <v>67</v>
      </c>
      <c r="E9" s="40" t="s">
        <v>126</v>
      </c>
      <c r="F9" s="39" t="s">
        <v>66</v>
      </c>
      <c r="G9" s="81">
        <v>10</v>
      </c>
      <c r="H9" s="47">
        <v>10</v>
      </c>
      <c r="I9" s="79">
        <f t="shared" si="0"/>
        <v>0</v>
      </c>
    </row>
    <row r="10" spans="2:9" ht="33.75" customHeight="1" x14ac:dyDescent="0.25">
      <c r="B10" s="83">
        <v>8</v>
      </c>
      <c r="C10" s="39" t="s">
        <v>119</v>
      </c>
      <c r="D10" s="37" t="s">
        <v>67</v>
      </c>
      <c r="E10" s="40" t="s">
        <v>127</v>
      </c>
      <c r="F10" s="39" t="s">
        <v>66</v>
      </c>
      <c r="G10" s="81">
        <v>11</v>
      </c>
      <c r="H10" s="84">
        <v>10</v>
      </c>
      <c r="I10" s="79">
        <v>1</v>
      </c>
    </row>
    <row r="11" spans="2:9" ht="32.25" customHeight="1" x14ac:dyDescent="0.25">
      <c r="B11" s="80">
        <v>9</v>
      </c>
      <c r="C11" s="39" t="s">
        <v>119</v>
      </c>
      <c r="D11" s="37" t="s">
        <v>65</v>
      </c>
      <c r="E11" s="40" t="s">
        <v>128</v>
      </c>
      <c r="F11" s="39" t="s">
        <v>66</v>
      </c>
      <c r="G11" s="81">
        <v>15</v>
      </c>
      <c r="H11" s="82">
        <v>13</v>
      </c>
      <c r="I11" s="79">
        <f t="shared" ref="I11:I19" si="1">G11-H11</f>
        <v>2</v>
      </c>
    </row>
    <row r="12" spans="2:9" ht="24.95" customHeight="1" x14ac:dyDescent="0.25">
      <c r="B12" s="83">
        <v>10</v>
      </c>
      <c r="C12" s="39" t="s">
        <v>119</v>
      </c>
      <c r="D12" s="37" t="s">
        <v>68</v>
      </c>
      <c r="E12" s="40" t="s">
        <v>129</v>
      </c>
      <c r="F12" s="39" t="s">
        <v>66</v>
      </c>
      <c r="G12" s="81">
        <v>14</v>
      </c>
      <c r="H12" s="82">
        <v>13</v>
      </c>
      <c r="I12" s="79">
        <f t="shared" si="1"/>
        <v>1</v>
      </c>
    </row>
    <row r="13" spans="2:9" ht="29.25" customHeight="1" x14ac:dyDescent="0.25">
      <c r="B13" s="80">
        <v>11</v>
      </c>
      <c r="C13" s="39" t="s">
        <v>120</v>
      </c>
      <c r="D13" s="37" t="s">
        <v>64</v>
      </c>
      <c r="E13" s="40" t="s">
        <v>130</v>
      </c>
      <c r="F13" s="39" t="s">
        <v>66</v>
      </c>
      <c r="G13" s="81">
        <v>6</v>
      </c>
      <c r="H13" s="47">
        <v>5</v>
      </c>
      <c r="I13" s="79">
        <f t="shared" si="1"/>
        <v>1</v>
      </c>
    </row>
    <row r="14" spans="2:9" ht="24.95" customHeight="1" x14ac:dyDescent="0.25">
      <c r="B14" s="83">
        <v>12</v>
      </c>
      <c r="C14" s="39" t="s">
        <v>119</v>
      </c>
      <c r="D14" s="37" t="s">
        <v>70</v>
      </c>
      <c r="E14" s="40" t="s">
        <v>131</v>
      </c>
      <c r="F14" s="39" t="s">
        <v>66</v>
      </c>
      <c r="G14" s="81">
        <v>9</v>
      </c>
      <c r="H14" s="82">
        <v>8</v>
      </c>
      <c r="I14" s="79">
        <f t="shared" si="1"/>
        <v>1</v>
      </c>
    </row>
    <row r="15" spans="2:9" ht="28.5" customHeight="1" x14ac:dyDescent="0.25">
      <c r="B15" s="80">
        <v>13</v>
      </c>
      <c r="C15" s="39" t="s">
        <v>120</v>
      </c>
      <c r="D15" s="37" t="s">
        <v>64</v>
      </c>
      <c r="E15" s="40" t="s">
        <v>132</v>
      </c>
      <c r="F15" s="39" t="s">
        <v>66</v>
      </c>
      <c r="G15" s="81">
        <v>6</v>
      </c>
      <c r="H15" s="47">
        <v>6</v>
      </c>
      <c r="I15" s="79">
        <f t="shared" si="1"/>
        <v>0</v>
      </c>
    </row>
    <row r="16" spans="2:9" ht="15" customHeight="1" x14ac:dyDescent="0.25">
      <c r="B16" s="83">
        <v>14</v>
      </c>
      <c r="C16" s="37" t="s">
        <v>119</v>
      </c>
      <c r="D16" s="37" t="s">
        <v>64</v>
      </c>
      <c r="E16" s="40" t="s">
        <v>133</v>
      </c>
      <c r="F16" s="39" t="s">
        <v>74</v>
      </c>
      <c r="G16" s="81">
        <v>9</v>
      </c>
      <c r="H16" s="82">
        <v>8</v>
      </c>
      <c r="I16" s="79">
        <f t="shared" si="1"/>
        <v>1</v>
      </c>
    </row>
    <row r="17" spans="2:11" ht="15" customHeight="1" x14ac:dyDescent="0.25">
      <c r="B17" s="80">
        <v>15</v>
      </c>
      <c r="C17" s="39" t="s">
        <v>120</v>
      </c>
      <c r="D17" s="37" t="s">
        <v>118</v>
      </c>
      <c r="E17" s="40" t="s">
        <v>134</v>
      </c>
      <c r="F17" s="39" t="s">
        <v>85</v>
      </c>
      <c r="G17" s="81">
        <v>1</v>
      </c>
      <c r="H17" s="47">
        <v>1</v>
      </c>
      <c r="I17" s="79">
        <f t="shared" si="1"/>
        <v>0</v>
      </c>
    </row>
    <row r="18" spans="2:11" ht="15.75" x14ac:dyDescent="0.25">
      <c r="B18" s="83">
        <v>16</v>
      </c>
      <c r="C18" s="37" t="s">
        <v>119</v>
      </c>
      <c r="D18" s="37" t="s">
        <v>72</v>
      </c>
      <c r="E18" s="34" t="s">
        <v>135</v>
      </c>
      <c r="F18" s="37" t="s">
        <v>73</v>
      </c>
      <c r="G18" s="85">
        <v>4</v>
      </c>
      <c r="H18" s="50">
        <v>3</v>
      </c>
      <c r="I18" s="86">
        <f t="shared" si="1"/>
        <v>1</v>
      </c>
    </row>
    <row r="19" spans="2:11" ht="31.5" x14ac:dyDescent="0.25">
      <c r="B19" s="80">
        <v>17</v>
      </c>
      <c r="C19" s="37" t="s">
        <v>119</v>
      </c>
      <c r="D19" s="37" t="s">
        <v>64</v>
      </c>
      <c r="E19" s="87" t="s">
        <v>136</v>
      </c>
      <c r="F19" s="37" t="s">
        <v>73</v>
      </c>
      <c r="G19" s="85">
        <v>9</v>
      </c>
      <c r="H19" s="50">
        <v>9</v>
      </c>
      <c r="I19" s="86">
        <f t="shared" si="1"/>
        <v>0</v>
      </c>
    </row>
    <row r="20" spans="2:11" ht="31.5" x14ac:dyDescent="0.25">
      <c r="B20" s="83">
        <v>18</v>
      </c>
      <c r="C20" s="37" t="s">
        <v>119</v>
      </c>
      <c r="D20" s="37" t="s">
        <v>65</v>
      </c>
      <c r="E20" s="87" t="s">
        <v>137</v>
      </c>
      <c r="F20" s="37" t="s">
        <v>73</v>
      </c>
      <c r="G20" s="85">
        <v>16</v>
      </c>
      <c r="H20" s="50">
        <v>15</v>
      </c>
      <c r="I20" s="88"/>
    </row>
    <row r="21" spans="2:11" ht="15.75" x14ac:dyDescent="0.25">
      <c r="B21" s="80">
        <v>19</v>
      </c>
      <c r="C21" s="37" t="s">
        <v>119</v>
      </c>
      <c r="D21" s="37" t="s">
        <v>71</v>
      </c>
      <c r="E21" s="34" t="s">
        <v>138</v>
      </c>
      <c r="F21" s="37" t="s">
        <v>66</v>
      </c>
      <c r="G21" s="85">
        <v>5</v>
      </c>
      <c r="H21" s="50">
        <v>5</v>
      </c>
      <c r="I21" s="86">
        <f t="shared" ref="I21:I28" si="2">G21-H21</f>
        <v>0</v>
      </c>
    </row>
    <row r="22" spans="2:11" ht="15.75" x14ac:dyDescent="0.25">
      <c r="B22" s="83">
        <v>20</v>
      </c>
      <c r="C22" s="37" t="s">
        <v>119</v>
      </c>
      <c r="D22" s="37" t="s">
        <v>72</v>
      </c>
      <c r="E22" s="34" t="s">
        <v>139</v>
      </c>
      <c r="F22" s="37" t="s">
        <v>73</v>
      </c>
      <c r="G22" s="85">
        <v>4</v>
      </c>
      <c r="H22" s="50">
        <v>4</v>
      </c>
      <c r="I22" s="86">
        <f t="shared" si="2"/>
        <v>0</v>
      </c>
    </row>
    <row r="23" spans="2:11" ht="15.75" x14ac:dyDescent="0.25">
      <c r="B23" s="80">
        <v>21</v>
      </c>
      <c r="C23" s="39" t="s">
        <v>119</v>
      </c>
      <c r="D23" s="37" t="s">
        <v>72</v>
      </c>
      <c r="E23" s="40" t="s">
        <v>140</v>
      </c>
      <c r="F23" s="39" t="s">
        <v>74</v>
      </c>
      <c r="G23" s="81">
        <v>5</v>
      </c>
      <c r="H23" s="47">
        <v>5</v>
      </c>
      <c r="I23" s="79">
        <f t="shared" si="2"/>
        <v>0</v>
      </c>
    </row>
    <row r="24" spans="2:11" ht="15.75" x14ac:dyDescent="0.25">
      <c r="B24" s="83">
        <v>22</v>
      </c>
      <c r="C24" s="39" t="s">
        <v>119</v>
      </c>
      <c r="D24" s="37" t="s">
        <v>64</v>
      </c>
      <c r="E24" s="40" t="s">
        <v>141</v>
      </c>
      <c r="F24" s="39" t="s">
        <v>74</v>
      </c>
      <c r="G24" s="47">
        <v>8</v>
      </c>
      <c r="H24" s="47">
        <v>8</v>
      </c>
      <c r="I24" s="79">
        <f t="shared" si="2"/>
        <v>0</v>
      </c>
    </row>
    <row r="25" spans="2:11" ht="15.75" x14ac:dyDescent="0.25">
      <c r="B25" s="80">
        <v>23</v>
      </c>
      <c r="C25" s="37" t="s">
        <v>119</v>
      </c>
      <c r="D25" s="37" t="s">
        <v>64</v>
      </c>
      <c r="E25" s="38" t="s">
        <v>142</v>
      </c>
      <c r="F25" s="39" t="s">
        <v>74</v>
      </c>
      <c r="G25" s="81">
        <v>8</v>
      </c>
      <c r="H25" s="47">
        <v>8</v>
      </c>
      <c r="I25" s="79">
        <f t="shared" si="2"/>
        <v>0</v>
      </c>
    </row>
    <row r="26" spans="2:11" ht="15.75" x14ac:dyDescent="0.25">
      <c r="B26" s="83">
        <v>24</v>
      </c>
      <c r="C26" s="37" t="s">
        <v>119</v>
      </c>
      <c r="D26" s="37" t="s">
        <v>72</v>
      </c>
      <c r="E26" s="38" t="s">
        <v>143</v>
      </c>
      <c r="F26" s="39" t="s">
        <v>74</v>
      </c>
      <c r="G26" s="81">
        <v>4</v>
      </c>
      <c r="H26" s="47">
        <v>4</v>
      </c>
      <c r="I26" s="79">
        <f t="shared" si="2"/>
        <v>0</v>
      </c>
    </row>
    <row r="27" spans="2:11" ht="15.75" x14ac:dyDescent="0.25">
      <c r="B27" s="80">
        <v>25</v>
      </c>
      <c r="C27" s="37" t="s">
        <v>119</v>
      </c>
      <c r="D27" s="37" t="s">
        <v>83</v>
      </c>
      <c r="E27" s="38" t="s">
        <v>144</v>
      </c>
      <c r="F27" s="39" t="s">
        <v>85</v>
      </c>
      <c r="G27" s="81">
        <v>3</v>
      </c>
      <c r="H27" s="47">
        <v>3</v>
      </c>
      <c r="I27" s="79">
        <f t="shared" si="2"/>
        <v>0</v>
      </c>
    </row>
    <row r="28" spans="2:11" ht="31.5" customHeight="1" thickBot="1" x14ac:dyDescent="0.3">
      <c r="B28" s="80">
        <v>26</v>
      </c>
      <c r="C28" s="89" t="s">
        <v>120</v>
      </c>
      <c r="D28" s="89" t="s">
        <v>69</v>
      </c>
      <c r="E28" s="90" t="s">
        <v>145</v>
      </c>
      <c r="F28" s="89" t="s">
        <v>66</v>
      </c>
      <c r="G28" s="91">
        <v>5</v>
      </c>
      <c r="H28" s="92">
        <v>5</v>
      </c>
      <c r="I28" s="79">
        <f t="shared" si="2"/>
        <v>0</v>
      </c>
    </row>
    <row r="29" spans="2:11" ht="24.95" customHeight="1" thickBot="1" x14ac:dyDescent="0.3">
      <c r="B29" s="41"/>
      <c r="C29" s="42"/>
      <c r="D29" s="42"/>
      <c r="E29" s="93" t="s">
        <v>4</v>
      </c>
      <c r="F29" s="93"/>
      <c r="G29" s="94">
        <f>SUM(G3:G28)</f>
        <v>235</v>
      </c>
      <c r="H29" s="95">
        <f>SUM(H3:H28)</f>
        <v>219</v>
      </c>
      <c r="I29" s="96">
        <v>15</v>
      </c>
    </row>
    <row r="30" spans="2:11" ht="24.95" customHeight="1" x14ac:dyDescent="0.25">
      <c r="B30" s="97"/>
      <c r="C30" s="98"/>
      <c r="D30" s="98"/>
      <c r="E30" s="156" t="s">
        <v>181</v>
      </c>
      <c r="F30" s="157"/>
      <c r="G30" s="99">
        <v>15</v>
      </c>
      <c r="H30" s="100"/>
      <c r="I30" s="101">
        <v>15</v>
      </c>
    </row>
    <row r="31" spans="2:11" ht="38.25" x14ac:dyDescent="0.25">
      <c r="E31" s="59" t="s">
        <v>190</v>
      </c>
      <c r="G31" s="102">
        <f>G29-G19-G20-G28</f>
        <v>205</v>
      </c>
      <c r="H31" s="102">
        <f>H29-H19-H20-H28</f>
        <v>190</v>
      </c>
      <c r="J31" s="147"/>
      <c r="K31" s="158"/>
    </row>
    <row r="32" spans="2:11" ht="61.5" customHeight="1" x14ac:dyDescent="0.25">
      <c r="C32" s="148" t="s">
        <v>62</v>
      </c>
      <c r="D32" s="150" t="s">
        <v>75</v>
      </c>
      <c r="E32" s="152" t="s">
        <v>76</v>
      </c>
      <c r="F32" s="148" t="s">
        <v>61</v>
      </c>
      <c r="G32" s="148" t="s">
        <v>191</v>
      </c>
      <c r="H32" s="148" t="s">
        <v>189</v>
      </c>
      <c r="I32" s="148" t="s">
        <v>192</v>
      </c>
      <c r="J32" s="147"/>
      <c r="K32" s="158"/>
    </row>
    <row r="33" spans="1:11" ht="42" customHeight="1" x14ac:dyDescent="0.25">
      <c r="A33" s="75" t="s">
        <v>63</v>
      </c>
      <c r="C33" s="149"/>
      <c r="D33" s="151"/>
      <c r="E33" s="153"/>
      <c r="F33" s="149"/>
      <c r="G33" s="149"/>
      <c r="H33" s="149"/>
      <c r="I33" s="149"/>
      <c r="J33" s="103"/>
      <c r="K33" s="104"/>
    </row>
    <row r="34" spans="1:11" ht="15.75" customHeight="1" x14ac:dyDescent="0.25">
      <c r="A34" s="105">
        <v>1</v>
      </c>
      <c r="B34" s="1"/>
      <c r="C34" s="44" t="s">
        <v>119</v>
      </c>
      <c r="D34" s="50" t="s">
        <v>83</v>
      </c>
      <c r="E34" s="51" t="s">
        <v>77</v>
      </c>
      <c r="F34" s="50" t="s">
        <v>5</v>
      </c>
      <c r="G34" s="106">
        <v>2</v>
      </c>
      <c r="H34" s="106">
        <v>2</v>
      </c>
      <c r="I34" s="106">
        <f t="shared" ref="I34:I39" si="3">G34-H34</f>
        <v>0</v>
      </c>
      <c r="J34" s="103"/>
      <c r="K34" s="104"/>
    </row>
    <row r="35" spans="1:11" ht="15.75" customHeight="1" x14ac:dyDescent="0.25">
      <c r="A35" s="105">
        <v>2</v>
      </c>
      <c r="B35" s="49"/>
      <c r="C35" s="105" t="s">
        <v>119</v>
      </c>
      <c r="D35" s="50" t="s">
        <v>83</v>
      </c>
      <c r="E35" s="51" t="s">
        <v>78</v>
      </c>
      <c r="F35" s="50" t="s">
        <v>85</v>
      </c>
      <c r="G35" s="106">
        <v>2</v>
      </c>
      <c r="H35" s="106">
        <v>2</v>
      </c>
      <c r="I35" s="106">
        <f t="shared" si="3"/>
        <v>0</v>
      </c>
      <c r="J35" s="103"/>
      <c r="K35" s="104"/>
    </row>
    <row r="36" spans="1:11" ht="34.5" x14ac:dyDescent="0.25">
      <c r="A36" s="105">
        <v>3</v>
      </c>
      <c r="B36" s="60" t="s">
        <v>147</v>
      </c>
      <c r="C36" s="105" t="s">
        <v>119</v>
      </c>
      <c r="D36" s="50" t="s">
        <v>83</v>
      </c>
      <c r="E36" s="52" t="s">
        <v>148</v>
      </c>
      <c r="F36" s="50" t="s">
        <v>74</v>
      </c>
      <c r="G36" s="106">
        <v>2</v>
      </c>
      <c r="H36" s="106">
        <v>2</v>
      </c>
      <c r="I36" s="106">
        <f t="shared" si="3"/>
        <v>0</v>
      </c>
      <c r="J36" s="103"/>
      <c r="K36" s="104"/>
    </row>
    <row r="37" spans="1:11" ht="34.5" x14ac:dyDescent="0.25">
      <c r="A37" s="105">
        <v>4</v>
      </c>
      <c r="B37" s="60" t="s">
        <v>149</v>
      </c>
      <c r="C37" s="105" t="s">
        <v>119</v>
      </c>
      <c r="D37" s="50" t="s">
        <v>83</v>
      </c>
      <c r="E37" s="52" t="s">
        <v>150</v>
      </c>
      <c r="F37" s="50" t="s">
        <v>73</v>
      </c>
      <c r="G37" s="106">
        <v>2</v>
      </c>
      <c r="H37" s="106">
        <v>2</v>
      </c>
      <c r="I37" s="106">
        <f t="shared" si="3"/>
        <v>0</v>
      </c>
      <c r="K37" s="104"/>
    </row>
    <row r="38" spans="1:11" ht="15.75" customHeight="1" x14ac:dyDescent="0.25">
      <c r="A38" s="105">
        <v>5</v>
      </c>
      <c r="B38" s="61"/>
      <c r="C38" s="105" t="s">
        <v>119</v>
      </c>
      <c r="D38" s="50" t="s">
        <v>83</v>
      </c>
      <c r="E38" s="34" t="s">
        <v>151</v>
      </c>
      <c r="F38" s="50" t="s">
        <v>84</v>
      </c>
      <c r="G38" s="85">
        <v>2</v>
      </c>
      <c r="H38" s="108">
        <v>1</v>
      </c>
      <c r="I38" s="106">
        <f t="shared" si="3"/>
        <v>1</v>
      </c>
      <c r="J38" s="103"/>
      <c r="K38" s="104"/>
    </row>
    <row r="39" spans="1:11" ht="15.75" customHeight="1" x14ac:dyDescent="0.25">
      <c r="A39" s="105">
        <v>6</v>
      </c>
      <c r="B39" s="60"/>
      <c r="C39" s="105" t="s">
        <v>119</v>
      </c>
      <c r="D39" s="50" t="s">
        <v>83</v>
      </c>
      <c r="E39" s="51" t="s">
        <v>79</v>
      </c>
      <c r="F39" s="50" t="s">
        <v>85</v>
      </c>
      <c r="G39" s="106">
        <v>2</v>
      </c>
      <c r="H39" s="106">
        <v>2</v>
      </c>
      <c r="I39" s="106">
        <f t="shared" si="3"/>
        <v>0</v>
      </c>
      <c r="J39" s="107"/>
      <c r="K39" s="104"/>
    </row>
    <row r="40" spans="1:11" ht="15.75" customHeight="1" x14ac:dyDescent="0.25">
      <c r="A40" s="105">
        <v>7</v>
      </c>
      <c r="B40" s="62" t="s">
        <v>152</v>
      </c>
      <c r="C40" s="58" t="s">
        <v>119</v>
      </c>
      <c r="D40" s="50" t="s">
        <v>83</v>
      </c>
      <c r="E40" s="52" t="s">
        <v>153</v>
      </c>
      <c r="F40" s="50" t="s">
        <v>73</v>
      </c>
      <c r="G40" s="106">
        <v>0</v>
      </c>
      <c r="H40" s="106">
        <v>2</v>
      </c>
      <c r="I40" s="106">
        <v>0</v>
      </c>
      <c r="J40" s="103"/>
      <c r="K40" s="104"/>
    </row>
    <row r="41" spans="1:11" ht="15.75" customHeight="1" x14ac:dyDescent="0.25">
      <c r="A41" s="105">
        <v>8</v>
      </c>
      <c r="B41" s="60"/>
      <c r="C41" s="105" t="s">
        <v>120</v>
      </c>
      <c r="D41" s="50" t="s">
        <v>83</v>
      </c>
      <c r="E41" s="51" t="s">
        <v>81</v>
      </c>
      <c r="F41" s="50" t="s">
        <v>74</v>
      </c>
      <c r="G41" s="45">
        <v>1</v>
      </c>
      <c r="H41" s="45">
        <v>1</v>
      </c>
      <c r="I41" s="106">
        <f>G41-H41</f>
        <v>0</v>
      </c>
      <c r="J41" s="103"/>
      <c r="K41" s="104"/>
    </row>
    <row r="42" spans="1:11" ht="15.75" customHeight="1" x14ac:dyDescent="0.25">
      <c r="A42" s="105">
        <v>9</v>
      </c>
      <c r="B42" s="60"/>
      <c r="C42" s="105" t="s">
        <v>119</v>
      </c>
      <c r="D42" s="47" t="s">
        <v>83</v>
      </c>
      <c r="E42" s="87" t="s">
        <v>80</v>
      </c>
      <c r="F42" s="50" t="s">
        <v>74</v>
      </c>
      <c r="G42" s="45">
        <v>2</v>
      </c>
      <c r="H42" s="45">
        <v>3</v>
      </c>
      <c r="I42" s="106">
        <v>0</v>
      </c>
      <c r="J42" s="107"/>
      <c r="K42" s="104"/>
    </row>
    <row r="43" spans="1:11" ht="15.75" customHeight="1" x14ac:dyDescent="0.25">
      <c r="A43" s="105">
        <v>10</v>
      </c>
      <c r="B43" s="62" t="s">
        <v>152</v>
      </c>
      <c r="C43" s="58" t="s">
        <v>120</v>
      </c>
      <c r="D43" s="47" t="s">
        <v>83</v>
      </c>
      <c r="E43" s="52" t="s">
        <v>154</v>
      </c>
      <c r="F43" s="50" t="s">
        <v>73</v>
      </c>
      <c r="G43" s="45">
        <v>0</v>
      </c>
      <c r="H43" s="45">
        <v>1</v>
      </c>
      <c r="I43" s="106">
        <v>0</v>
      </c>
      <c r="J43" s="103"/>
      <c r="K43" s="104"/>
    </row>
    <row r="44" spans="1:11" ht="15.75" customHeight="1" x14ac:dyDescent="0.25">
      <c r="A44" s="105">
        <v>11</v>
      </c>
      <c r="B44" s="60"/>
      <c r="C44" s="105" t="s">
        <v>179</v>
      </c>
      <c r="D44" s="50" t="s">
        <v>83</v>
      </c>
      <c r="E44" s="51" t="s">
        <v>82</v>
      </c>
      <c r="F44" s="50" t="s">
        <v>66</v>
      </c>
      <c r="G44" s="106">
        <v>2</v>
      </c>
      <c r="H44" s="106">
        <v>2</v>
      </c>
      <c r="I44" s="106">
        <f t="shared" ref="I44:I49" si="4">G44-H44</f>
        <v>0</v>
      </c>
      <c r="K44" s="104"/>
    </row>
    <row r="45" spans="1:11" ht="15.75" customHeight="1" x14ac:dyDescent="0.25">
      <c r="A45" s="105">
        <v>12</v>
      </c>
      <c r="B45" s="61"/>
      <c r="C45" s="105" t="s">
        <v>119</v>
      </c>
      <c r="D45" s="50" t="s">
        <v>64</v>
      </c>
      <c r="E45" s="53" t="s">
        <v>155</v>
      </c>
      <c r="F45" s="50" t="s">
        <v>85</v>
      </c>
      <c r="G45" s="85">
        <v>4</v>
      </c>
      <c r="H45" s="85">
        <v>4</v>
      </c>
      <c r="I45" s="106">
        <f t="shared" si="4"/>
        <v>0</v>
      </c>
      <c r="K45" s="104"/>
    </row>
    <row r="46" spans="1:11" ht="15.75" customHeight="1" x14ac:dyDescent="0.25">
      <c r="A46" s="105">
        <v>13</v>
      </c>
      <c r="B46" s="61"/>
      <c r="C46" s="105" t="s">
        <v>120</v>
      </c>
      <c r="D46" s="50" t="s">
        <v>83</v>
      </c>
      <c r="E46" s="53" t="s">
        <v>86</v>
      </c>
      <c r="F46" s="50" t="s">
        <v>74</v>
      </c>
      <c r="G46" s="85">
        <v>1</v>
      </c>
      <c r="H46" s="85">
        <v>1</v>
      </c>
      <c r="I46" s="106">
        <f t="shared" si="4"/>
        <v>0</v>
      </c>
      <c r="K46" s="104"/>
    </row>
    <row r="47" spans="1:11" ht="15.75" customHeight="1" x14ac:dyDescent="0.25">
      <c r="A47" s="105">
        <v>14</v>
      </c>
      <c r="B47" s="61"/>
      <c r="C47" s="105" t="s">
        <v>119</v>
      </c>
      <c r="D47" s="50" t="s">
        <v>83</v>
      </c>
      <c r="E47" s="53" t="s">
        <v>87</v>
      </c>
      <c r="F47" s="50" t="s">
        <v>74</v>
      </c>
      <c r="G47" s="85">
        <v>2</v>
      </c>
      <c r="H47" s="109">
        <v>1</v>
      </c>
      <c r="I47" s="106">
        <f t="shared" si="4"/>
        <v>1</v>
      </c>
      <c r="K47" s="104"/>
    </row>
    <row r="48" spans="1:11" ht="15.75" customHeight="1" x14ac:dyDescent="0.25">
      <c r="A48" s="105">
        <v>15</v>
      </c>
      <c r="B48" s="61"/>
      <c r="C48" s="105" t="s">
        <v>120</v>
      </c>
      <c r="D48" s="50" t="s">
        <v>83</v>
      </c>
      <c r="E48" s="53" t="s">
        <v>88</v>
      </c>
      <c r="F48" s="50" t="s">
        <v>74</v>
      </c>
      <c r="G48" s="85">
        <v>1</v>
      </c>
      <c r="H48" s="85">
        <v>1</v>
      </c>
      <c r="I48" s="106">
        <f t="shared" si="4"/>
        <v>0</v>
      </c>
      <c r="J48" s="103"/>
      <c r="K48" s="104"/>
    </row>
    <row r="49" spans="1:11" ht="34.5" x14ac:dyDescent="0.25">
      <c r="A49" s="105">
        <v>16</v>
      </c>
      <c r="B49" s="60" t="s">
        <v>149</v>
      </c>
      <c r="C49" s="105" t="s">
        <v>119</v>
      </c>
      <c r="D49" s="50" t="s">
        <v>83</v>
      </c>
      <c r="E49" s="54" t="s">
        <v>156</v>
      </c>
      <c r="F49" s="50" t="s">
        <v>85</v>
      </c>
      <c r="G49" s="85">
        <v>2</v>
      </c>
      <c r="H49" s="85">
        <v>2</v>
      </c>
      <c r="I49" s="106">
        <f t="shared" si="4"/>
        <v>0</v>
      </c>
      <c r="K49" s="104"/>
    </row>
    <row r="50" spans="1:11" ht="15.75" x14ac:dyDescent="0.25">
      <c r="A50" s="105">
        <v>17</v>
      </c>
      <c r="B50" s="61"/>
      <c r="C50" s="105" t="s">
        <v>120</v>
      </c>
      <c r="D50" s="50" t="s">
        <v>83</v>
      </c>
      <c r="E50" s="110" t="s">
        <v>89</v>
      </c>
      <c r="F50" s="50" t="s">
        <v>85</v>
      </c>
      <c r="G50" s="85">
        <v>1</v>
      </c>
      <c r="H50" s="108">
        <v>0</v>
      </c>
      <c r="I50" s="106">
        <v>1</v>
      </c>
      <c r="K50" s="104"/>
    </row>
    <row r="51" spans="1:11" ht="15.75" x14ac:dyDescent="0.25">
      <c r="A51" s="105">
        <v>18</v>
      </c>
      <c r="B51" s="61"/>
      <c r="C51" s="105" t="s">
        <v>119</v>
      </c>
      <c r="D51" s="50" t="s">
        <v>83</v>
      </c>
      <c r="E51" s="110" t="s">
        <v>90</v>
      </c>
      <c r="F51" s="50" t="s">
        <v>73</v>
      </c>
      <c r="G51" s="85">
        <v>2</v>
      </c>
      <c r="H51" s="85">
        <v>2</v>
      </c>
      <c r="I51" s="106">
        <f>G51-H51</f>
        <v>0</v>
      </c>
      <c r="J51" s="107"/>
      <c r="K51" s="104"/>
    </row>
    <row r="52" spans="1:11" ht="15.75" x14ac:dyDescent="0.25">
      <c r="A52" s="105">
        <v>19</v>
      </c>
      <c r="B52" s="62" t="s">
        <v>152</v>
      </c>
      <c r="C52" s="58" t="s">
        <v>119</v>
      </c>
      <c r="D52" s="50" t="s">
        <v>83</v>
      </c>
      <c r="E52" s="54" t="s">
        <v>157</v>
      </c>
      <c r="F52" s="50" t="s">
        <v>158</v>
      </c>
      <c r="G52" s="85">
        <v>0</v>
      </c>
      <c r="H52" s="85">
        <v>2</v>
      </c>
      <c r="I52" s="106">
        <v>0</v>
      </c>
      <c r="K52" s="104"/>
    </row>
    <row r="53" spans="1:11" ht="15.75" x14ac:dyDescent="0.25">
      <c r="A53" s="105">
        <v>20</v>
      </c>
      <c r="B53" s="61"/>
      <c r="C53" s="105" t="s">
        <v>120</v>
      </c>
      <c r="D53" s="50" t="s">
        <v>83</v>
      </c>
      <c r="E53" s="110" t="s">
        <v>91</v>
      </c>
      <c r="F53" s="50" t="s">
        <v>85</v>
      </c>
      <c r="G53" s="85">
        <v>1</v>
      </c>
      <c r="H53" s="85">
        <v>1</v>
      </c>
      <c r="I53" s="106">
        <f>G53-H53</f>
        <v>0</v>
      </c>
      <c r="K53" s="104"/>
    </row>
    <row r="54" spans="1:11" ht="15.75" x14ac:dyDescent="0.25">
      <c r="A54" s="105">
        <v>21</v>
      </c>
      <c r="B54" s="61"/>
      <c r="C54" s="105" t="s">
        <v>120</v>
      </c>
      <c r="D54" s="50" t="s">
        <v>83</v>
      </c>
      <c r="E54" s="110" t="s">
        <v>92</v>
      </c>
      <c r="F54" s="50" t="s">
        <v>85</v>
      </c>
      <c r="G54" s="85">
        <v>1</v>
      </c>
      <c r="H54" s="109">
        <v>0</v>
      </c>
      <c r="I54" s="106">
        <f>G54-H54</f>
        <v>1</v>
      </c>
      <c r="J54" s="103"/>
      <c r="K54" s="104"/>
    </row>
    <row r="55" spans="1:11" ht="34.5" x14ac:dyDescent="0.25">
      <c r="A55" s="105">
        <v>22</v>
      </c>
      <c r="B55" s="60" t="s">
        <v>147</v>
      </c>
      <c r="C55" s="105" t="s">
        <v>119</v>
      </c>
      <c r="D55" s="50" t="s">
        <v>83</v>
      </c>
      <c r="E55" s="54" t="s">
        <v>159</v>
      </c>
      <c r="F55" s="50" t="s">
        <v>74</v>
      </c>
      <c r="G55" s="85">
        <v>2</v>
      </c>
      <c r="H55" s="108">
        <v>1</v>
      </c>
      <c r="I55" s="106">
        <v>1</v>
      </c>
      <c r="K55" s="104"/>
    </row>
    <row r="56" spans="1:11" ht="15.75" x14ac:dyDescent="0.25">
      <c r="A56" s="105">
        <v>23</v>
      </c>
      <c r="B56" s="61"/>
      <c r="C56" s="105" t="s">
        <v>120</v>
      </c>
      <c r="D56" s="50" t="s">
        <v>83</v>
      </c>
      <c r="E56" s="53" t="s">
        <v>93</v>
      </c>
      <c r="F56" s="50" t="s">
        <v>105</v>
      </c>
      <c r="G56" s="85">
        <v>1</v>
      </c>
      <c r="H56" s="85">
        <v>1</v>
      </c>
      <c r="I56" s="106">
        <f>G56-H56</f>
        <v>0</v>
      </c>
      <c r="J56" s="107"/>
      <c r="K56" s="104"/>
    </row>
    <row r="57" spans="1:11" ht="15.75" x14ac:dyDescent="0.25">
      <c r="A57" s="105">
        <v>24</v>
      </c>
      <c r="B57" s="62" t="s">
        <v>152</v>
      </c>
      <c r="C57" s="58" t="s">
        <v>119</v>
      </c>
      <c r="D57" s="50" t="s">
        <v>83</v>
      </c>
      <c r="E57" s="54" t="s">
        <v>160</v>
      </c>
      <c r="F57" s="50" t="s">
        <v>5</v>
      </c>
      <c r="G57" s="85">
        <v>0</v>
      </c>
      <c r="H57" s="85">
        <v>2</v>
      </c>
      <c r="I57" s="106">
        <v>0</v>
      </c>
      <c r="J57" s="107"/>
      <c r="K57" s="104"/>
    </row>
    <row r="58" spans="1:11" ht="15.75" x14ac:dyDescent="0.25">
      <c r="A58" s="105">
        <v>25</v>
      </c>
      <c r="B58" s="62" t="s">
        <v>152</v>
      </c>
      <c r="C58" s="58" t="s">
        <v>119</v>
      </c>
      <c r="D58" s="50" t="s">
        <v>83</v>
      </c>
      <c r="E58" s="54" t="s">
        <v>161</v>
      </c>
      <c r="F58" s="50" t="s">
        <v>66</v>
      </c>
      <c r="G58" s="85">
        <v>0</v>
      </c>
      <c r="H58" s="85">
        <v>2</v>
      </c>
      <c r="I58" s="106">
        <v>0</v>
      </c>
      <c r="K58" s="104"/>
    </row>
    <row r="59" spans="1:11" ht="15.75" x14ac:dyDescent="0.25">
      <c r="A59" s="105">
        <v>26</v>
      </c>
      <c r="B59" s="61"/>
      <c r="C59" s="105" t="s">
        <v>119</v>
      </c>
      <c r="D59" s="50" t="s">
        <v>71</v>
      </c>
      <c r="E59" s="53" t="s">
        <v>162</v>
      </c>
      <c r="F59" s="50" t="s">
        <v>73</v>
      </c>
      <c r="G59" s="85">
        <v>3</v>
      </c>
      <c r="H59" s="85">
        <v>4</v>
      </c>
      <c r="I59" s="106">
        <v>0</v>
      </c>
      <c r="K59" s="104"/>
    </row>
    <row r="60" spans="1:11" ht="15.75" x14ac:dyDescent="0.25">
      <c r="A60" s="105">
        <v>27</v>
      </c>
      <c r="B60" s="61"/>
      <c r="C60" s="105" t="s">
        <v>119</v>
      </c>
      <c r="D60" s="50" t="s">
        <v>83</v>
      </c>
      <c r="E60" s="53" t="s">
        <v>94</v>
      </c>
      <c r="F60" s="50" t="s">
        <v>73</v>
      </c>
      <c r="G60" s="85">
        <v>2</v>
      </c>
      <c r="H60" s="85">
        <v>2</v>
      </c>
      <c r="I60" s="106">
        <f t="shared" ref="I60:I72" si="5">G60-H60</f>
        <v>0</v>
      </c>
      <c r="K60" s="104"/>
    </row>
    <row r="61" spans="1:11" ht="15.75" x14ac:dyDescent="0.25">
      <c r="A61" s="105">
        <v>28</v>
      </c>
      <c r="B61" s="63"/>
      <c r="C61" s="111" t="s">
        <v>119</v>
      </c>
      <c r="D61" s="50" t="s">
        <v>83</v>
      </c>
      <c r="E61" s="53" t="s">
        <v>163</v>
      </c>
      <c r="F61" s="50" t="s">
        <v>66</v>
      </c>
      <c r="G61" s="85">
        <v>2</v>
      </c>
      <c r="H61" s="85">
        <v>2</v>
      </c>
      <c r="I61" s="106">
        <f t="shared" si="5"/>
        <v>0</v>
      </c>
      <c r="J61" s="103"/>
      <c r="K61" s="104"/>
    </row>
    <row r="62" spans="1:11" ht="34.5" x14ac:dyDescent="0.25">
      <c r="A62" s="105">
        <v>29</v>
      </c>
      <c r="B62" s="60" t="s">
        <v>147</v>
      </c>
      <c r="C62" s="105" t="s">
        <v>120</v>
      </c>
      <c r="D62" s="50" t="s">
        <v>83</v>
      </c>
      <c r="E62" s="54" t="s">
        <v>164</v>
      </c>
      <c r="F62" s="50" t="s">
        <v>109</v>
      </c>
      <c r="G62" s="85">
        <v>1</v>
      </c>
      <c r="H62" s="85">
        <v>1</v>
      </c>
      <c r="I62" s="106">
        <f t="shared" si="5"/>
        <v>0</v>
      </c>
      <c r="K62" s="104"/>
    </row>
    <row r="63" spans="1:11" ht="15.75" x14ac:dyDescent="0.25">
      <c r="A63" s="105">
        <v>30</v>
      </c>
      <c r="B63" s="61"/>
      <c r="C63" s="105" t="s">
        <v>120</v>
      </c>
      <c r="D63" s="50" t="s">
        <v>83</v>
      </c>
      <c r="E63" s="55" t="s">
        <v>95</v>
      </c>
      <c r="F63" s="50" t="s">
        <v>84</v>
      </c>
      <c r="G63" s="85">
        <v>1</v>
      </c>
      <c r="H63" s="85">
        <v>1</v>
      </c>
      <c r="I63" s="106">
        <f t="shared" si="5"/>
        <v>0</v>
      </c>
      <c r="K63" s="104"/>
    </row>
    <row r="64" spans="1:11" ht="15.75" x14ac:dyDescent="0.25">
      <c r="A64" s="105">
        <v>31</v>
      </c>
      <c r="B64" s="61"/>
      <c r="C64" s="105" t="s">
        <v>120</v>
      </c>
      <c r="D64" s="50" t="s">
        <v>83</v>
      </c>
      <c r="E64" s="53" t="s">
        <v>96</v>
      </c>
      <c r="F64" s="50" t="s">
        <v>84</v>
      </c>
      <c r="G64" s="85">
        <v>1</v>
      </c>
      <c r="H64" s="85">
        <v>1</v>
      </c>
      <c r="I64" s="106">
        <f t="shared" si="5"/>
        <v>0</v>
      </c>
      <c r="J64" s="103"/>
      <c r="K64" s="104"/>
    </row>
    <row r="65" spans="1:11" ht="34.5" x14ac:dyDescent="0.25">
      <c r="A65" s="105">
        <v>32</v>
      </c>
      <c r="B65" s="60" t="s">
        <v>147</v>
      </c>
      <c r="C65" s="105" t="s">
        <v>119</v>
      </c>
      <c r="D65" s="50" t="s">
        <v>83</v>
      </c>
      <c r="E65" s="54" t="s">
        <v>165</v>
      </c>
      <c r="F65" s="50" t="s">
        <v>66</v>
      </c>
      <c r="G65" s="85">
        <v>2</v>
      </c>
      <c r="H65" s="85">
        <v>2</v>
      </c>
      <c r="I65" s="106">
        <f t="shared" si="5"/>
        <v>0</v>
      </c>
      <c r="K65" s="104"/>
    </row>
    <row r="66" spans="1:11" ht="15.75" x14ac:dyDescent="0.25">
      <c r="A66" s="105">
        <v>33</v>
      </c>
      <c r="B66" s="63"/>
      <c r="C66" s="111" t="s">
        <v>119</v>
      </c>
      <c r="D66" s="50" t="s">
        <v>83</v>
      </c>
      <c r="E66" s="53" t="s">
        <v>97</v>
      </c>
      <c r="F66" s="50" t="s">
        <v>73</v>
      </c>
      <c r="G66" s="85">
        <v>2</v>
      </c>
      <c r="H66" s="85">
        <v>2</v>
      </c>
      <c r="I66" s="106">
        <f t="shared" si="5"/>
        <v>0</v>
      </c>
      <c r="K66" s="104"/>
    </row>
    <row r="67" spans="1:11" ht="15.75" x14ac:dyDescent="0.25">
      <c r="A67" s="105">
        <v>34</v>
      </c>
      <c r="B67" s="63"/>
      <c r="C67" s="111" t="s">
        <v>119</v>
      </c>
      <c r="D67" s="50" t="s">
        <v>83</v>
      </c>
      <c r="E67" s="53" t="s">
        <v>98</v>
      </c>
      <c r="F67" s="50" t="s">
        <v>84</v>
      </c>
      <c r="G67" s="85">
        <v>2</v>
      </c>
      <c r="H67" s="85">
        <v>2</v>
      </c>
      <c r="I67" s="106">
        <f t="shared" si="5"/>
        <v>0</v>
      </c>
      <c r="K67" s="104"/>
    </row>
    <row r="68" spans="1:11" ht="15.75" x14ac:dyDescent="0.25">
      <c r="A68" s="105">
        <v>35</v>
      </c>
      <c r="B68" s="63"/>
      <c r="C68" s="111" t="s">
        <v>119</v>
      </c>
      <c r="D68" s="50" t="s">
        <v>68</v>
      </c>
      <c r="E68" s="53" t="s">
        <v>99</v>
      </c>
      <c r="F68" s="50" t="s">
        <v>66</v>
      </c>
      <c r="G68" s="85">
        <v>6</v>
      </c>
      <c r="H68" s="85">
        <v>6</v>
      </c>
      <c r="I68" s="106">
        <f t="shared" si="5"/>
        <v>0</v>
      </c>
      <c r="K68" s="104"/>
    </row>
    <row r="69" spans="1:11" ht="15.75" x14ac:dyDescent="0.25">
      <c r="A69" s="105">
        <v>36</v>
      </c>
      <c r="B69" s="63"/>
      <c r="C69" s="111" t="s">
        <v>120</v>
      </c>
      <c r="D69" s="50" t="s">
        <v>64</v>
      </c>
      <c r="E69" s="53" t="s">
        <v>100</v>
      </c>
      <c r="F69" s="50" t="s">
        <v>66</v>
      </c>
      <c r="G69" s="85">
        <v>3</v>
      </c>
      <c r="H69" s="109">
        <v>1</v>
      </c>
      <c r="I69" s="106">
        <f t="shared" si="5"/>
        <v>2</v>
      </c>
      <c r="K69" s="104"/>
    </row>
    <row r="70" spans="1:11" ht="15.75" x14ac:dyDescent="0.25">
      <c r="A70" s="105">
        <v>37</v>
      </c>
      <c r="B70" s="63"/>
      <c r="C70" s="111" t="s">
        <v>119</v>
      </c>
      <c r="D70" s="50" t="s">
        <v>67</v>
      </c>
      <c r="E70" s="53" t="s">
        <v>166</v>
      </c>
      <c r="F70" s="50" t="s">
        <v>66</v>
      </c>
      <c r="G70" s="85">
        <v>5</v>
      </c>
      <c r="H70" s="85">
        <v>5</v>
      </c>
      <c r="I70" s="106">
        <f t="shared" si="5"/>
        <v>0</v>
      </c>
      <c r="K70" s="104"/>
    </row>
    <row r="71" spans="1:11" ht="15.75" x14ac:dyDescent="0.25">
      <c r="A71" s="105">
        <v>38</v>
      </c>
      <c r="B71" s="63"/>
      <c r="C71" s="111" t="s">
        <v>119</v>
      </c>
      <c r="D71" s="50" t="s">
        <v>64</v>
      </c>
      <c r="E71" s="53" t="s">
        <v>167</v>
      </c>
      <c r="F71" s="50" t="s">
        <v>66</v>
      </c>
      <c r="G71" s="85">
        <v>6</v>
      </c>
      <c r="H71" s="85">
        <v>6</v>
      </c>
      <c r="I71" s="106">
        <f t="shared" si="5"/>
        <v>0</v>
      </c>
      <c r="K71" s="104"/>
    </row>
    <row r="72" spans="1:11" ht="15.75" x14ac:dyDescent="0.25">
      <c r="A72" s="105">
        <v>39</v>
      </c>
      <c r="B72" s="63"/>
      <c r="C72" s="111" t="s">
        <v>119</v>
      </c>
      <c r="D72" s="50" t="s">
        <v>83</v>
      </c>
      <c r="E72" s="53" t="s">
        <v>101</v>
      </c>
      <c r="F72" s="50" t="s">
        <v>73</v>
      </c>
      <c r="G72" s="85">
        <v>2</v>
      </c>
      <c r="H72" s="85">
        <v>2</v>
      </c>
      <c r="I72" s="106">
        <f t="shared" si="5"/>
        <v>0</v>
      </c>
      <c r="K72" s="104"/>
    </row>
    <row r="73" spans="1:11" ht="15.75" x14ac:dyDescent="0.25">
      <c r="A73" s="105">
        <v>40</v>
      </c>
      <c r="B73" s="63"/>
      <c r="C73" s="111" t="s">
        <v>119</v>
      </c>
      <c r="D73" s="50" t="s">
        <v>71</v>
      </c>
      <c r="E73" s="56" t="s">
        <v>102</v>
      </c>
      <c r="F73" s="50" t="s">
        <v>85</v>
      </c>
      <c r="G73" s="85">
        <v>3</v>
      </c>
      <c r="H73" s="85">
        <v>4</v>
      </c>
      <c r="I73" s="106">
        <v>0</v>
      </c>
      <c r="K73" s="104"/>
    </row>
    <row r="74" spans="1:11" ht="15.75" x14ac:dyDescent="0.25">
      <c r="A74" s="105">
        <v>41</v>
      </c>
      <c r="B74" s="63"/>
      <c r="C74" s="111" t="s">
        <v>119</v>
      </c>
      <c r="D74" s="50" t="s">
        <v>64</v>
      </c>
      <c r="E74" s="53" t="s">
        <v>168</v>
      </c>
      <c r="F74" s="50" t="s">
        <v>66</v>
      </c>
      <c r="G74" s="85">
        <v>4</v>
      </c>
      <c r="H74" s="85">
        <v>4</v>
      </c>
      <c r="I74" s="106">
        <f>G74-H74</f>
        <v>0</v>
      </c>
      <c r="K74" s="104"/>
    </row>
    <row r="75" spans="1:11" ht="15.75" x14ac:dyDescent="0.25">
      <c r="A75" s="105">
        <v>42</v>
      </c>
      <c r="B75" s="63"/>
      <c r="C75" s="111" t="s">
        <v>119</v>
      </c>
      <c r="D75" s="50" t="s">
        <v>83</v>
      </c>
      <c r="E75" s="53" t="s">
        <v>169</v>
      </c>
      <c r="F75" s="50" t="s">
        <v>74</v>
      </c>
      <c r="G75" s="85">
        <v>2</v>
      </c>
      <c r="H75" s="85">
        <v>2</v>
      </c>
      <c r="I75" s="106">
        <f>G75-H75</f>
        <v>0</v>
      </c>
      <c r="K75" s="104"/>
    </row>
    <row r="76" spans="1:11" ht="15.75" x14ac:dyDescent="0.25">
      <c r="A76" s="105">
        <v>43</v>
      </c>
      <c r="B76" s="63"/>
      <c r="C76" s="111" t="s">
        <v>119</v>
      </c>
      <c r="D76" s="50" t="s">
        <v>83</v>
      </c>
      <c r="E76" s="53" t="s">
        <v>170</v>
      </c>
      <c r="F76" s="50" t="s">
        <v>85</v>
      </c>
      <c r="G76" s="85">
        <v>2</v>
      </c>
      <c r="H76" s="85">
        <v>2</v>
      </c>
      <c r="I76" s="106">
        <f>G76-H76</f>
        <v>0</v>
      </c>
      <c r="K76" s="104"/>
    </row>
    <row r="77" spans="1:11" ht="15.75" x14ac:dyDescent="0.25">
      <c r="A77" s="105">
        <v>44</v>
      </c>
      <c r="B77" s="63"/>
      <c r="C77" s="111" t="s">
        <v>120</v>
      </c>
      <c r="D77" s="50" t="s">
        <v>83</v>
      </c>
      <c r="E77" s="53" t="s">
        <v>103</v>
      </c>
      <c r="F77" s="50" t="s">
        <v>74</v>
      </c>
      <c r="G77" s="85">
        <v>1</v>
      </c>
      <c r="H77" s="109">
        <v>0</v>
      </c>
      <c r="I77" s="106">
        <f>G77-H77</f>
        <v>1</v>
      </c>
      <c r="K77" s="104"/>
    </row>
    <row r="78" spans="1:11" ht="15.75" x14ac:dyDescent="0.25">
      <c r="A78" s="105">
        <v>45</v>
      </c>
      <c r="B78" s="63"/>
      <c r="C78" s="111" t="s">
        <v>120</v>
      </c>
      <c r="D78" s="50" t="s">
        <v>83</v>
      </c>
      <c r="E78" s="53" t="s">
        <v>104</v>
      </c>
      <c r="F78" s="50" t="s">
        <v>105</v>
      </c>
      <c r="G78" s="85">
        <v>1</v>
      </c>
      <c r="H78" s="85">
        <v>1</v>
      </c>
      <c r="I78" s="106">
        <f>G78-H78</f>
        <v>0</v>
      </c>
      <c r="K78" s="104"/>
    </row>
    <row r="79" spans="1:11" ht="15.75" x14ac:dyDescent="0.25">
      <c r="A79" s="105">
        <v>46</v>
      </c>
      <c r="B79" s="63"/>
      <c r="C79" s="111" t="s">
        <v>119</v>
      </c>
      <c r="D79" s="50" t="s">
        <v>83</v>
      </c>
      <c r="E79" s="53" t="s">
        <v>106</v>
      </c>
      <c r="F79" s="50" t="s">
        <v>85</v>
      </c>
      <c r="G79" s="85">
        <v>2</v>
      </c>
      <c r="H79" s="108">
        <v>1</v>
      </c>
      <c r="I79" s="106">
        <v>1</v>
      </c>
      <c r="J79" s="107"/>
      <c r="K79" s="104"/>
    </row>
    <row r="80" spans="1:11" ht="15.75" x14ac:dyDescent="0.25">
      <c r="A80" s="105">
        <v>47</v>
      </c>
      <c r="B80" s="64" t="s">
        <v>152</v>
      </c>
      <c r="C80" s="65" t="s">
        <v>120</v>
      </c>
      <c r="D80" s="50" t="s">
        <v>83</v>
      </c>
      <c r="E80" s="54" t="s">
        <v>171</v>
      </c>
      <c r="F80" s="50" t="s">
        <v>85</v>
      </c>
      <c r="G80" s="85">
        <v>0</v>
      </c>
      <c r="H80" s="85">
        <v>1</v>
      </c>
      <c r="I80" s="106">
        <v>0</v>
      </c>
      <c r="K80" s="104"/>
    </row>
    <row r="81" spans="1:11" ht="15.75" x14ac:dyDescent="0.25">
      <c r="A81" s="105">
        <v>48</v>
      </c>
      <c r="B81" s="63"/>
      <c r="C81" s="111" t="s">
        <v>119</v>
      </c>
      <c r="D81" s="50" t="s">
        <v>83</v>
      </c>
      <c r="E81" s="53" t="s">
        <v>107</v>
      </c>
      <c r="F81" s="50" t="s">
        <v>73</v>
      </c>
      <c r="G81" s="85">
        <v>2</v>
      </c>
      <c r="H81" s="85">
        <v>2</v>
      </c>
      <c r="I81" s="106">
        <f>G81-H81</f>
        <v>0</v>
      </c>
      <c r="K81" s="104"/>
    </row>
    <row r="82" spans="1:11" ht="15.75" x14ac:dyDescent="0.25">
      <c r="A82" s="105">
        <v>49</v>
      </c>
      <c r="B82" s="63"/>
      <c r="C82" s="111" t="s">
        <v>119</v>
      </c>
      <c r="D82" s="50" t="s">
        <v>83</v>
      </c>
      <c r="E82" s="53" t="s">
        <v>108</v>
      </c>
      <c r="F82" s="50" t="s">
        <v>109</v>
      </c>
      <c r="G82" s="85">
        <v>2</v>
      </c>
      <c r="H82" s="108">
        <v>1</v>
      </c>
      <c r="I82" s="106">
        <v>1</v>
      </c>
      <c r="K82" s="104"/>
    </row>
    <row r="83" spans="1:11" ht="15.75" x14ac:dyDescent="0.25">
      <c r="A83" s="105">
        <v>50</v>
      </c>
      <c r="B83" s="63"/>
      <c r="C83" s="111" t="s">
        <v>120</v>
      </c>
      <c r="D83" s="50" t="s">
        <v>83</v>
      </c>
      <c r="E83" s="53" t="s">
        <v>110</v>
      </c>
      <c r="F83" s="50" t="s">
        <v>73</v>
      </c>
      <c r="G83" s="85">
        <v>1</v>
      </c>
      <c r="H83" s="85">
        <v>1</v>
      </c>
      <c r="I83" s="106">
        <f>G83-H83</f>
        <v>0</v>
      </c>
      <c r="J83" s="107"/>
      <c r="K83" s="104"/>
    </row>
    <row r="84" spans="1:11" ht="15.75" x14ac:dyDescent="0.25">
      <c r="A84" s="105">
        <v>51</v>
      </c>
      <c r="B84" s="64" t="s">
        <v>152</v>
      </c>
      <c r="C84" s="66" t="s">
        <v>119</v>
      </c>
      <c r="D84" s="50" t="s">
        <v>83</v>
      </c>
      <c r="E84" s="54" t="s">
        <v>172</v>
      </c>
      <c r="F84" s="50" t="s">
        <v>5</v>
      </c>
      <c r="G84" s="85">
        <v>0</v>
      </c>
      <c r="H84" s="85">
        <v>2</v>
      </c>
      <c r="I84" s="106">
        <v>0</v>
      </c>
      <c r="J84" s="76"/>
      <c r="K84" s="104"/>
    </row>
    <row r="85" spans="1:11" ht="15.75" x14ac:dyDescent="0.25">
      <c r="A85" s="105">
        <v>52</v>
      </c>
      <c r="B85" s="63"/>
      <c r="C85" s="112" t="s">
        <v>119</v>
      </c>
      <c r="D85" s="50" t="s">
        <v>71</v>
      </c>
      <c r="E85" s="56" t="s">
        <v>173</v>
      </c>
      <c r="F85" s="50" t="s">
        <v>85</v>
      </c>
      <c r="G85" s="85">
        <v>3</v>
      </c>
      <c r="H85" s="109">
        <v>2</v>
      </c>
      <c r="I85" s="106">
        <f>G85-H85</f>
        <v>1</v>
      </c>
      <c r="K85" s="104"/>
    </row>
    <row r="86" spans="1:11" ht="15.75" x14ac:dyDescent="0.25">
      <c r="A86" s="105">
        <v>53</v>
      </c>
      <c r="B86" s="63"/>
      <c r="C86" s="111" t="s">
        <v>120</v>
      </c>
      <c r="D86" s="50" t="s">
        <v>83</v>
      </c>
      <c r="E86" s="53" t="s">
        <v>111</v>
      </c>
      <c r="F86" s="50" t="s">
        <v>5</v>
      </c>
      <c r="G86" s="85">
        <v>1</v>
      </c>
      <c r="H86" s="85">
        <v>1</v>
      </c>
      <c r="I86" s="106">
        <f>G86-H86</f>
        <v>0</v>
      </c>
      <c r="K86" s="104"/>
    </row>
    <row r="87" spans="1:11" ht="15.75" x14ac:dyDescent="0.25">
      <c r="A87" s="105">
        <v>54</v>
      </c>
      <c r="B87" s="63"/>
      <c r="C87" s="111" t="s">
        <v>119</v>
      </c>
      <c r="D87" s="50" t="s">
        <v>83</v>
      </c>
      <c r="E87" s="53" t="s">
        <v>112</v>
      </c>
      <c r="F87" s="50" t="s">
        <v>74</v>
      </c>
      <c r="G87" s="85">
        <v>2</v>
      </c>
      <c r="H87" s="108">
        <v>1</v>
      </c>
      <c r="I87" s="106">
        <v>1</v>
      </c>
      <c r="J87" s="103"/>
      <c r="K87" s="104"/>
    </row>
    <row r="88" spans="1:11" ht="34.5" x14ac:dyDescent="0.25">
      <c r="A88" s="105">
        <v>55</v>
      </c>
      <c r="B88" s="60" t="s">
        <v>147</v>
      </c>
      <c r="C88" s="105" t="s">
        <v>119</v>
      </c>
      <c r="D88" s="50" t="s">
        <v>83</v>
      </c>
      <c r="E88" s="54" t="s">
        <v>174</v>
      </c>
      <c r="F88" s="50" t="s">
        <v>73</v>
      </c>
      <c r="G88" s="85">
        <v>2</v>
      </c>
      <c r="H88" s="85">
        <v>2</v>
      </c>
      <c r="I88" s="106">
        <f>G88-H88</f>
        <v>0</v>
      </c>
      <c r="J88" s="107"/>
      <c r="K88" s="104"/>
    </row>
    <row r="89" spans="1:11" ht="15.75" x14ac:dyDescent="0.25">
      <c r="A89" s="105">
        <v>56</v>
      </c>
      <c r="B89" s="62" t="s">
        <v>152</v>
      </c>
      <c r="C89" s="58" t="s">
        <v>120</v>
      </c>
      <c r="D89" s="50" t="s">
        <v>83</v>
      </c>
      <c r="E89" s="54" t="s">
        <v>175</v>
      </c>
      <c r="F89" s="50" t="s">
        <v>74</v>
      </c>
      <c r="G89" s="85">
        <v>0</v>
      </c>
      <c r="H89" s="85">
        <v>1</v>
      </c>
      <c r="I89" s="106">
        <v>0</v>
      </c>
      <c r="J89" s="103"/>
      <c r="K89" s="104"/>
    </row>
    <row r="90" spans="1:11" ht="34.5" x14ac:dyDescent="0.25">
      <c r="A90" s="105">
        <v>57</v>
      </c>
      <c r="B90" s="60" t="s">
        <v>147</v>
      </c>
      <c r="C90" s="105" t="s">
        <v>119</v>
      </c>
      <c r="D90" s="50" t="s">
        <v>83</v>
      </c>
      <c r="E90" s="54" t="s">
        <v>176</v>
      </c>
      <c r="F90" s="50" t="s">
        <v>73</v>
      </c>
      <c r="G90" s="85">
        <v>2</v>
      </c>
      <c r="H90" s="85">
        <v>2</v>
      </c>
      <c r="I90" s="106">
        <f t="shared" ref="I90:I97" si="6">G90-H90</f>
        <v>0</v>
      </c>
      <c r="K90" s="104"/>
    </row>
    <row r="91" spans="1:11" ht="15.75" x14ac:dyDescent="0.25">
      <c r="A91" s="105">
        <v>58</v>
      </c>
      <c r="B91" s="63"/>
      <c r="C91" s="111" t="s">
        <v>119</v>
      </c>
      <c r="D91" s="50" t="s">
        <v>64</v>
      </c>
      <c r="E91" s="53" t="s">
        <v>113</v>
      </c>
      <c r="F91" s="50" t="s">
        <v>73</v>
      </c>
      <c r="G91" s="85">
        <v>5</v>
      </c>
      <c r="H91" s="85">
        <v>5</v>
      </c>
      <c r="I91" s="106">
        <f t="shared" si="6"/>
        <v>0</v>
      </c>
      <c r="K91" s="104"/>
    </row>
    <row r="92" spans="1:11" ht="15.75" x14ac:dyDescent="0.25">
      <c r="A92" s="105">
        <v>59</v>
      </c>
      <c r="B92" s="63"/>
      <c r="C92" s="111" t="s">
        <v>119</v>
      </c>
      <c r="D92" s="50" t="s">
        <v>83</v>
      </c>
      <c r="E92" s="53" t="s">
        <v>114</v>
      </c>
      <c r="F92" s="50" t="s">
        <v>74</v>
      </c>
      <c r="G92" s="85">
        <v>2</v>
      </c>
      <c r="H92" s="85">
        <v>2</v>
      </c>
      <c r="I92" s="106">
        <f t="shared" si="6"/>
        <v>0</v>
      </c>
      <c r="J92" s="103"/>
      <c r="K92" s="104"/>
    </row>
    <row r="93" spans="1:11" ht="34.5" x14ac:dyDescent="0.25">
      <c r="A93" s="105">
        <v>60</v>
      </c>
      <c r="B93" s="60" t="s">
        <v>147</v>
      </c>
      <c r="C93" s="105" t="s">
        <v>119</v>
      </c>
      <c r="D93" s="50" t="s">
        <v>83</v>
      </c>
      <c r="E93" s="54" t="s">
        <v>177</v>
      </c>
      <c r="F93" s="50" t="s">
        <v>74</v>
      </c>
      <c r="G93" s="85">
        <v>2</v>
      </c>
      <c r="H93" s="85">
        <v>2</v>
      </c>
      <c r="I93" s="106">
        <f t="shared" si="6"/>
        <v>0</v>
      </c>
      <c r="K93" s="104"/>
    </row>
    <row r="94" spans="1:11" ht="15.75" x14ac:dyDescent="0.25">
      <c r="A94" s="105">
        <v>61</v>
      </c>
      <c r="B94" s="61"/>
      <c r="C94" s="105" t="s">
        <v>119</v>
      </c>
      <c r="D94" s="50" t="s">
        <v>71</v>
      </c>
      <c r="E94" s="53" t="s">
        <v>115</v>
      </c>
      <c r="F94" s="50" t="s">
        <v>73</v>
      </c>
      <c r="G94" s="85">
        <v>3</v>
      </c>
      <c r="H94" s="108">
        <v>2</v>
      </c>
      <c r="I94" s="106">
        <f t="shared" si="6"/>
        <v>1</v>
      </c>
      <c r="K94" s="104"/>
    </row>
    <row r="95" spans="1:11" ht="15.75" x14ac:dyDescent="0.25">
      <c r="A95" s="105">
        <v>62</v>
      </c>
      <c r="B95" s="61"/>
      <c r="C95" s="105" t="s">
        <v>119</v>
      </c>
      <c r="D95" s="50" t="s">
        <v>83</v>
      </c>
      <c r="E95" s="53" t="s">
        <v>116</v>
      </c>
      <c r="F95" s="50" t="s">
        <v>74</v>
      </c>
      <c r="G95" s="85">
        <v>2</v>
      </c>
      <c r="H95" s="85">
        <v>2</v>
      </c>
      <c r="I95" s="106">
        <f t="shared" si="6"/>
        <v>0</v>
      </c>
      <c r="K95" s="104"/>
    </row>
    <row r="96" spans="1:11" ht="15.75" x14ac:dyDescent="0.25">
      <c r="A96" s="105">
        <v>63</v>
      </c>
      <c r="B96" s="61"/>
      <c r="C96" s="105" t="s">
        <v>120</v>
      </c>
      <c r="D96" s="50" t="s">
        <v>83</v>
      </c>
      <c r="E96" s="56" t="s">
        <v>178</v>
      </c>
      <c r="F96" s="50" t="s">
        <v>74</v>
      </c>
      <c r="G96" s="85">
        <v>1</v>
      </c>
      <c r="H96" s="85">
        <v>1</v>
      </c>
      <c r="I96" s="106">
        <f t="shared" si="6"/>
        <v>0</v>
      </c>
      <c r="K96" s="104"/>
    </row>
    <row r="97" spans="1:11" ht="15.75" x14ac:dyDescent="0.25">
      <c r="A97" s="105">
        <v>64</v>
      </c>
      <c r="B97" s="61"/>
      <c r="C97" s="105" t="s">
        <v>119</v>
      </c>
      <c r="D97" s="50" t="s">
        <v>83</v>
      </c>
      <c r="E97" s="53" t="s">
        <v>117</v>
      </c>
      <c r="F97" s="50" t="s">
        <v>84</v>
      </c>
      <c r="G97" s="85">
        <v>2</v>
      </c>
      <c r="H97" s="85">
        <v>2</v>
      </c>
      <c r="I97" s="106">
        <f t="shared" si="6"/>
        <v>0</v>
      </c>
      <c r="K97" s="104"/>
    </row>
    <row r="98" spans="1:11" ht="15.75" x14ac:dyDescent="0.25">
      <c r="B98" s="67"/>
      <c r="C98" s="105"/>
      <c r="D98" s="50"/>
      <c r="E98" s="57" t="s">
        <v>4</v>
      </c>
      <c r="F98" s="34"/>
      <c r="G98" s="113">
        <f>SUM(G34:G97)</f>
        <v>120</v>
      </c>
      <c r="H98" s="113">
        <f>SUM(H34:H97)</f>
        <v>123</v>
      </c>
      <c r="I98" s="113">
        <f>SUM(I34:I97)</f>
        <v>13</v>
      </c>
    </row>
    <row r="99" spans="1:11" ht="30" x14ac:dyDescent="0.25">
      <c r="E99" s="68" t="s">
        <v>182</v>
      </c>
      <c r="F99" s="68"/>
      <c r="G99" s="68"/>
      <c r="H99" s="68"/>
      <c r="I99" s="68">
        <v>13</v>
      </c>
    </row>
    <row r="101" spans="1:11" ht="45" x14ac:dyDescent="0.25">
      <c r="E101" s="68" t="s">
        <v>193</v>
      </c>
      <c r="F101" s="68"/>
      <c r="G101" s="114" t="s">
        <v>194</v>
      </c>
      <c r="H101" s="114" t="e">
        <f>#REF!+I99</f>
        <v>#REF!</v>
      </c>
      <c r="I101" s="68">
        <v>28</v>
      </c>
    </row>
  </sheetData>
  <mergeCells count="18">
    <mergeCell ref="B1:B2"/>
    <mergeCell ref="C1:C2"/>
    <mergeCell ref="D1:D2"/>
    <mergeCell ref="E1:E2"/>
    <mergeCell ref="F1:F2"/>
    <mergeCell ref="H1:H2"/>
    <mergeCell ref="I1:I2"/>
    <mergeCell ref="E30:F30"/>
    <mergeCell ref="J31:J32"/>
    <mergeCell ref="K31:K32"/>
    <mergeCell ref="I32:I33"/>
    <mergeCell ref="G1:G2"/>
    <mergeCell ref="C32:C33"/>
    <mergeCell ref="D32:D33"/>
    <mergeCell ref="E32:E33"/>
    <mergeCell ref="F32:F33"/>
    <mergeCell ref="G32:G33"/>
    <mergeCell ref="H32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16 ΥΠΕΡΑΡΙΘΜΟΙ ΠΕ70</vt:lpstr>
      <vt:lpstr>Φύλλο1</vt:lpstr>
      <vt:lpstr>'16 ΥΠΕΡΑΡΙΘΜΟΙ ΠΕ70'!Print_Area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2024-04-03T08:36:43Z</cp:lastPrinted>
  <dcterms:created xsi:type="dcterms:W3CDTF">2021-11-15T11:15:18Z</dcterms:created>
  <dcterms:modified xsi:type="dcterms:W3CDTF">2024-04-03T10:56:43Z</dcterms:modified>
</cp:coreProperties>
</file>